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tanácsadók" sheetId="1" r:id="rId1"/>
    <sheet name="árak" sheetId="2" r:id="rId2"/>
  </sheets>
  <definedNames>
    <definedName name="_xlnm.Print_Area" localSheetId="1">'árak'!$A$1:$G$61</definedName>
  </definedNames>
  <calcPr fullCalcOnLoad="1"/>
</workbook>
</file>

<file path=xl/sharedStrings.xml><?xml version="1.0" encoding="utf-8"?>
<sst xmlns="http://schemas.openxmlformats.org/spreadsheetml/2006/main" count="547" uniqueCount="409">
  <si>
    <t>Gravitáció Kft</t>
  </si>
  <si>
    <t>Szombathely</t>
  </si>
  <si>
    <t>Sági u. 3.</t>
  </si>
  <si>
    <t>94/513-498</t>
  </si>
  <si>
    <t>Szeged</t>
  </si>
  <si>
    <t>Nyíregyháza</t>
  </si>
  <si>
    <t>Kelet-Szerelvény Kft</t>
  </si>
  <si>
    <t>Debrecen</t>
  </si>
  <si>
    <t>Őrmester u. 3-5.</t>
  </si>
  <si>
    <t>52/534-048</t>
  </si>
  <si>
    <t>52/534-049</t>
  </si>
  <si>
    <t>mail@keletszerelveny.axelero.net</t>
  </si>
  <si>
    <t>Gázmodul Kft</t>
  </si>
  <si>
    <t>Székesfehérvár</t>
  </si>
  <si>
    <t>Széchenyi u. 116-120.</t>
  </si>
  <si>
    <t>22/515-615</t>
  </si>
  <si>
    <t>22/347-024</t>
  </si>
  <si>
    <t>mail@gazmodul.hu</t>
  </si>
  <si>
    <t>Budapest</t>
  </si>
  <si>
    <t>Kaposvár</t>
  </si>
  <si>
    <t>Szolnok</t>
  </si>
  <si>
    <t>Csongrád</t>
  </si>
  <si>
    <t>Fejér</t>
  </si>
  <si>
    <t>Somogy</t>
  </si>
  <si>
    <t>Vas</t>
  </si>
  <si>
    <t>Hajdú</t>
  </si>
  <si>
    <t>Szabolcs</t>
  </si>
  <si>
    <t>tel:</t>
  </si>
  <si>
    <t>fax:</t>
  </si>
  <si>
    <t>Németh László</t>
  </si>
  <si>
    <t>Komárom</t>
  </si>
  <si>
    <t>Electronic-Aquamix Bt</t>
  </si>
  <si>
    <t>Gyöngyös</t>
  </si>
  <si>
    <t>Pesti út 51.</t>
  </si>
  <si>
    <t>37/311-238</t>
  </si>
  <si>
    <t>37/500-057</t>
  </si>
  <si>
    <t>aquamix@axelero.hu</t>
  </si>
  <si>
    <t>Koósa Krisztián</t>
  </si>
  <si>
    <t>Thermo 93 Kft</t>
  </si>
  <si>
    <t>Borsod</t>
  </si>
  <si>
    <t>Miskolc</t>
  </si>
  <si>
    <t>Zsigmondy u. 4.</t>
  </si>
  <si>
    <t>46/505-372</t>
  </si>
  <si>
    <t>46/505-373</t>
  </si>
  <si>
    <t>Nagy Ágoston</t>
  </si>
  <si>
    <t>Jász-…-Szolnok</t>
  </si>
  <si>
    <t>Heves</t>
  </si>
  <si>
    <t>Fót</t>
  </si>
  <si>
    <t>Eger</t>
  </si>
  <si>
    <t>Baranya</t>
  </si>
  <si>
    <t>Pécs</t>
  </si>
  <si>
    <t>Kecskemét</t>
  </si>
  <si>
    <t>thermo93@thermo93.hu</t>
  </si>
  <si>
    <t>Békéscsaba</t>
  </si>
  <si>
    <t>42/595-061</t>
  </si>
  <si>
    <t>42/460-632</t>
  </si>
  <si>
    <t>Tar Flórián</t>
  </si>
  <si>
    <t>Pest megye</t>
  </si>
  <si>
    <t>H &amp; H 2023 Kft</t>
  </si>
  <si>
    <t>Kossuth u. 28.</t>
  </si>
  <si>
    <t>27/358-297</t>
  </si>
  <si>
    <t>27/360-471</t>
  </si>
  <si>
    <t>handhgas@invitel.hu</t>
  </si>
  <si>
    <t>KCKM Kft</t>
  </si>
  <si>
    <t>Szarvasi út 21.</t>
  </si>
  <si>
    <t>66/321-546</t>
  </si>
  <si>
    <t>Kovács András</t>
  </si>
  <si>
    <t>kckm@internet-x.hu</t>
  </si>
  <si>
    <t>Kazincbarcika</t>
  </si>
  <si>
    <t>Bercsényi u. 2.</t>
  </si>
  <si>
    <t>48/410-086</t>
  </si>
  <si>
    <t>Hőért 2000 Kft</t>
  </si>
  <si>
    <t>Dunaújváros</t>
  </si>
  <si>
    <t>Verebély u. 12.</t>
  </si>
  <si>
    <t>25/503-420</t>
  </si>
  <si>
    <t>25/503-421</t>
  </si>
  <si>
    <t>Domokos Csaba</t>
  </si>
  <si>
    <t>hoert2000@freemail.hu</t>
  </si>
  <si>
    <t xml:space="preserve">Arabóna Kft </t>
  </si>
  <si>
    <t>Győr</t>
  </si>
  <si>
    <t>Budai u. 6.</t>
  </si>
  <si>
    <t>96/618-718</t>
  </si>
  <si>
    <t>96/618-719</t>
  </si>
  <si>
    <t>régi nevén Gázmodul</t>
  </si>
  <si>
    <t>gazmodultrade@gmail.com</t>
  </si>
  <si>
    <t>Gyöngyösi Tamás</t>
  </si>
  <si>
    <t>Tata</t>
  </si>
  <si>
    <t>Fényes fasor 6.</t>
  </si>
  <si>
    <t>34/586-490</t>
  </si>
  <si>
    <t>34/589-729</t>
  </si>
  <si>
    <t>xenia.ker@mail.datanet.hu</t>
  </si>
  <si>
    <t>Oroszlány</t>
  </si>
  <si>
    <t>Dózsa Gy.u. 29.</t>
  </si>
  <si>
    <t>34/363-596</t>
  </si>
  <si>
    <t>Ács és Társa Kft</t>
  </si>
  <si>
    <t>Siófok</t>
  </si>
  <si>
    <t>Vak Bottyán u. 55.</t>
  </si>
  <si>
    <t>tel.</t>
  </si>
  <si>
    <t>84/323-370</t>
  </si>
  <si>
    <t>84/323-533</t>
  </si>
  <si>
    <t>info@acsestarsa.hu</t>
  </si>
  <si>
    <t>Veszprém</t>
  </si>
  <si>
    <t>H-Therm Kft</t>
  </si>
  <si>
    <t>Balatonfüred</t>
  </si>
  <si>
    <t>Fürdő u. 21.</t>
  </si>
  <si>
    <t>87/482-520</t>
  </si>
  <si>
    <t>Hermán Péter</t>
  </si>
  <si>
    <t>Budapest és</t>
  </si>
  <si>
    <t>Üllői u. 302.</t>
  </si>
  <si>
    <t>1/294-9675</t>
  </si>
  <si>
    <t>1/297-6019</t>
  </si>
  <si>
    <t>Horváth Tamás</t>
  </si>
  <si>
    <t>fegtherm@invitel.hu</t>
  </si>
  <si>
    <t>Zalaegerszeg</t>
  </si>
  <si>
    <t>fax.</t>
  </si>
  <si>
    <t>Metall Üzletház</t>
  </si>
  <si>
    <t>Külső-Szegedi út 12.</t>
  </si>
  <si>
    <t>76/480-820</t>
  </si>
  <si>
    <t>76/504-403</t>
  </si>
  <si>
    <t>metall.kecskemet@gmail.com</t>
  </si>
  <si>
    <t>Vértesi Tamás</t>
  </si>
  <si>
    <t>Zakariás és Társa</t>
  </si>
  <si>
    <t>Basahalom u. 39.</t>
  </si>
  <si>
    <t>72/525-713</t>
  </si>
  <si>
    <t>zakicorp@vivamail.hu</t>
  </si>
  <si>
    <t>gobli@citromail.hu</t>
  </si>
  <si>
    <t>Zakariás Zsolt</t>
  </si>
  <si>
    <t>Metáll Üzletház</t>
  </si>
  <si>
    <t>Bakay N. u. 29.</t>
  </si>
  <si>
    <t>62/541-760</t>
  </si>
  <si>
    <t>62/425-166</t>
  </si>
  <si>
    <t>Kádár Németh Gábor</t>
  </si>
  <si>
    <t>info@metallkft.hu</t>
  </si>
  <si>
    <t>Inox-Therm Kft</t>
  </si>
  <si>
    <t>Lujza u. 16.</t>
  </si>
  <si>
    <t>info@inoxtherm.hu</t>
  </si>
  <si>
    <t>Kögáz Zala-Javszer Kft</t>
  </si>
  <si>
    <t>Jakum F. u. 8.</t>
  </si>
  <si>
    <t>92/598-744</t>
  </si>
  <si>
    <t>92/598-749</t>
  </si>
  <si>
    <t>Cajnkó Allfréd</t>
  </si>
  <si>
    <t>zalajavszer@zalajavszer.hu</t>
  </si>
  <si>
    <t>Keszthely</t>
  </si>
  <si>
    <t>Kócsag u. 4.</t>
  </si>
  <si>
    <t>83/312-490</t>
  </si>
  <si>
    <t>83/510-110</t>
  </si>
  <si>
    <t>Nagykanizsa</t>
  </si>
  <si>
    <t>Szt. Flórián tér 18.</t>
  </si>
  <si>
    <t>93/311-442</t>
  </si>
  <si>
    <t>93/516-176</t>
  </si>
  <si>
    <t>93/516-175</t>
  </si>
  <si>
    <t>Szigetszentmiklós</t>
  </si>
  <si>
    <t>Bercsényi u. 7.</t>
  </si>
  <si>
    <t>24-517-700</t>
  </si>
  <si>
    <t>24-517-701</t>
  </si>
  <si>
    <t>aqua@aqua-maxima.hu</t>
  </si>
  <si>
    <t>Csepel, Ady u. 72.</t>
  </si>
  <si>
    <t>1/425-7530</t>
  </si>
  <si>
    <t>1/425-7531</t>
  </si>
  <si>
    <t>Szigethalom</t>
  </si>
  <si>
    <t xml:space="preserve">Szabadkai u. 99/b.            </t>
  </si>
  <si>
    <t xml:space="preserve">24/407337   </t>
  </si>
  <si>
    <t>Békés</t>
  </si>
  <si>
    <t>Némethi István</t>
  </si>
  <si>
    <t>Juhász Péter</t>
  </si>
  <si>
    <t>Varga Zsolt</t>
  </si>
  <si>
    <t>Szemerédi Péter</t>
  </si>
  <si>
    <t>Sas u. 29/B</t>
  </si>
  <si>
    <t>Molnár Zsolt</t>
  </si>
  <si>
    <t>36/515-085</t>
  </si>
  <si>
    <t>36/515-086</t>
  </si>
  <si>
    <t>radiator75.gepeszet@t-online.hu</t>
  </si>
  <si>
    <t>36/410-729</t>
  </si>
  <si>
    <t>Mór és Társa Kft</t>
  </si>
  <si>
    <t>Balatonkenese</t>
  </si>
  <si>
    <t>Fő u. 36.</t>
  </si>
  <si>
    <t>88/584-770</t>
  </si>
  <si>
    <t>88/584-771</t>
  </si>
  <si>
    <t>Rupert József</t>
  </si>
  <si>
    <t>morestarsa@invitel.hu</t>
  </si>
  <si>
    <t>Radiátor 75 Kft</t>
  </si>
  <si>
    <t>Igmándi u. 53.</t>
  </si>
  <si>
    <t>34/343-655</t>
  </si>
  <si>
    <t>Németh és Társai Kft</t>
  </si>
  <si>
    <t>gazviz@novonet.hu</t>
  </si>
  <si>
    <t>Pest megyét lásd Budapestnél</t>
  </si>
  <si>
    <t>Politherm Kft</t>
  </si>
  <si>
    <t>Sport u. 9.</t>
  </si>
  <si>
    <t>Mihályi Imre</t>
  </si>
  <si>
    <t>30/9386-727</t>
  </si>
  <si>
    <t>56/420-577</t>
  </si>
  <si>
    <t>mihalyiimre@pr.hu</t>
  </si>
  <si>
    <t>Kapos Ép-Gép Bt.</t>
  </si>
  <si>
    <t>Fő u. 97.</t>
  </si>
  <si>
    <t>82/512-308</t>
  </si>
  <si>
    <t>82/512-309</t>
  </si>
  <si>
    <t>Nieselberger Balázs 20/918-0863</t>
  </si>
  <si>
    <t>kaposepgep@freemail.hu</t>
  </si>
  <si>
    <t>Unical képviselet</t>
  </si>
  <si>
    <t>Tel/fax: 22/379-436,   e-mail: homor1@t-online.hu</t>
  </si>
  <si>
    <t>Bács megye</t>
  </si>
  <si>
    <t>Kereskedő</t>
  </si>
  <si>
    <t>Vezető Tanácsadó</t>
  </si>
  <si>
    <t>Dudás Mihály</t>
  </si>
  <si>
    <t>70/338-7919</t>
  </si>
  <si>
    <t>mdudas47@fibermail.hu</t>
  </si>
  <si>
    <t>Körösztös Imre</t>
  </si>
  <si>
    <t>20/9133-179</t>
  </si>
  <si>
    <t>Regős László</t>
  </si>
  <si>
    <t>30/690-5695</t>
  </si>
  <si>
    <t>regosl1@t-online.hu</t>
  </si>
  <si>
    <t>Csutorás Géza</t>
  </si>
  <si>
    <t>30/4366-398</t>
  </si>
  <si>
    <t>gcsutoras@gmail.com</t>
  </si>
  <si>
    <t>30/262-2869</t>
  </si>
  <si>
    <t>bagi.n@freemail.hu</t>
  </si>
  <si>
    <t>20/434-7212</t>
  </si>
  <si>
    <t>attila.bandi@chello.at</t>
  </si>
  <si>
    <t>30/2430-964</t>
  </si>
  <si>
    <t>30/371-9908</t>
  </si>
  <si>
    <t>afogarasy@hotmail.com</t>
  </si>
  <si>
    <t>korex1@t-online.hu</t>
  </si>
  <si>
    <t>fax: 76/410-946</t>
  </si>
  <si>
    <t>fax: 72/315-491</t>
  </si>
  <si>
    <t>fax: 46/508-328</t>
  </si>
  <si>
    <t xml:space="preserve">      1/225-1310</t>
  </si>
  <si>
    <t xml:space="preserve">      0043 1 5039497</t>
  </si>
  <si>
    <t>30/9405-905</t>
  </si>
  <si>
    <t xml:space="preserve">      1/406-5679</t>
  </si>
  <si>
    <t>rival@t-online.hu</t>
  </si>
  <si>
    <t>30/970-5723</t>
  </si>
  <si>
    <t xml:space="preserve">      1/287-8412</t>
  </si>
  <si>
    <t>mt2002@icedsl.hu</t>
  </si>
  <si>
    <t>30/952-6214</t>
  </si>
  <si>
    <t xml:space="preserve">      1/2462-790</t>
  </si>
  <si>
    <t>revzoli@chello.hu</t>
  </si>
  <si>
    <t>20/9524-733</t>
  </si>
  <si>
    <t xml:space="preserve">      1/256-1516</t>
  </si>
  <si>
    <t>energotrade@energotrade.hu</t>
  </si>
  <si>
    <t>30/9563-738</t>
  </si>
  <si>
    <t>info@delta-f.hu</t>
  </si>
  <si>
    <t>Himer András</t>
  </si>
  <si>
    <t>30/249-0529</t>
  </si>
  <si>
    <t>fax: 62/424-561</t>
  </si>
  <si>
    <t>egalyt@medadmin.hu</t>
  </si>
  <si>
    <t>70/9437-189</t>
  </si>
  <si>
    <t>tothalb@gmail.com</t>
  </si>
  <si>
    <t>Fekete József</t>
  </si>
  <si>
    <t>96/439-094</t>
  </si>
  <si>
    <t>fax: 96/439-094</t>
  </si>
  <si>
    <t>Péntek Lajos</t>
  </si>
  <si>
    <t>30/9558-510</t>
  </si>
  <si>
    <t>fax: 52/364-614</t>
  </si>
  <si>
    <t>summagas@t-online.hu</t>
  </si>
  <si>
    <t>Borsos László</t>
  </si>
  <si>
    <t>30/9350-520</t>
  </si>
  <si>
    <t>laszlo.borsos@chello.hu</t>
  </si>
  <si>
    <t>Misák István</t>
  </si>
  <si>
    <t>20/944-3604</t>
  </si>
  <si>
    <t>fax: 34/317-462</t>
  </si>
  <si>
    <t>misak.istvan@chello.hu</t>
  </si>
  <si>
    <t>20/9894-387</t>
  </si>
  <si>
    <t xml:space="preserve">      1/222-8168</t>
  </si>
  <si>
    <t>zrak.gyorgy@chello.hu</t>
  </si>
  <si>
    <t>Schneider József</t>
  </si>
  <si>
    <t>Varga Tibor</t>
  </si>
  <si>
    <t>30/3028-258</t>
  </si>
  <si>
    <t>fax: 21/380-6331</t>
  </si>
  <si>
    <t>Holik Ferenc</t>
  </si>
  <si>
    <t>70/386-2299</t>
  </si>
  <si>
    <t>fax: 42/506-243</t>
  </si>
  <si>
    <t>Tolna</t>
  </si>
  <si>
    <t>Béndek Ferenc</t>
  </si>
  <si>
    <t>20/9685-980</t>
  </si>
  <si>
    <t>fax: 74/311-598</t>
  </si>
  <si>
    <t>Lőrincz Imre</t>
  </si>
  <si>
    <t>20/544-3427</t>
  </si>
  <si>
    <t>fax: 94/508-000</t>
  </si>
  <si>
    <t>Jagasics János</t>
  </si>
  <si>
    <t>30/9399-852</t>
  </si>
  <si>
    <t>fax: 92/599-115</t>
  </si>
  <si>
    <t>vtibor51@citromail.hu</t>
  </si>
  <si>
    <t>eltechno@t-online.hu</t>
  </si>
  <si>
    <t>bendek@tolna.net</t>
  </si>
  <si>
    <t>lorincz@impi.t-online.hu</t>
  </si>
  <si>
    <t>jagasics.janos@jagaber.hu</t>
  </si>
  <si>
    <t>Nógrád</t>
  </si>
  <si>
    <t>Braun József</t>
  </si>
  <si>
    <t>30/407-7894</t>
  </si>
  <si>
    <t>fax: 32/512-020</t>
  </si>
  <si>
    <t>yobraun@freemail.hu</t>
  </si>
  <si>
    <t>Aqua-Maxima Kft</t>
  </si>
  <si>
    <t>Zala</t>
  </si>
  <si>
    <r>
      <t xml:space="preserve">Műszaki kérdésekben kérjük keressék vagy a </t>
    </r>
    <r>
      <rPr>
        <b/>
        <u val="single"/>
        <sz val="10"/>
        <rFont val="Arial CE"/>
        <family val="0"/>
      </rPr>
      <t>Képviseletet</t>
    </r>
    <r>
      <rPr>
        <b/>
        <sz val="10"/>
        <rFont val="Arial CE"/>
        <family val="0"/>
      </rPr>
      <t xml:space="preserve"> vagy a </t>
    </r>
    <r>
      <rPr>
        <b/>
        <u val="single"/>
        <sz val="10"/>
        <rFont val="Arial CE"/>
        <family val="0"/>
      </rPr>
      <t>Vezető Tanácsadókat</t>
    </r>
  </si>
  <si>
    <t>Vezető Tanácsadók</t>
  </si>
  <si>
    <t>V., XIII. ker.  Bándi Attila</t>
  </si>
  <si>
    <t>II. ker  Csonka Miklós</t>
  </si>
  <si>
    <t>XII. ker  Fogarasy Andrea</t>
  </si>
  <si>
    <t>XVI., XVII. ker.  Hídvégi Miklós</t>
  </si>
  <si>
    <t>XIV., XX. ker.  Mehrwert Tamás</t>
  </si>
  <si>
    <t>XXI. ker.  Fehér János</t>
  </si>
  <si>
    <t>VI., VII., VIII. ker. Zrak György</t>
  </si>
  <si>
    <t>érdi körzet, Csepel-sziget Tóth Albert</t>
  </si>
  <si>
    <t xml:space="preserve">      1/7869-599</t>
  </si>
  <si>
    <t>fax: 22/379-436</t>
  </si>
  <si>
    <t>30/348-3417</t>
  </si>
  <si>
    <t>homor1@t-online.hu</t>
  </si>
  <si>
    <t>III., XV. ker. Bagi Nándor</t>
  </si>
  <si>
    <t>DK-Pest, XVIII., XIX., XXIII. Rév Zoltán</t>
  </si>
  <si>
    <t>ÉK-Pest, IX. ker. Sümeghy Péter</t>
  </si>
  <si>
    <t>folytatása</t>
  </si>
  <si>
    <t>Szfvár., Fehér János</t>
  </si>
  <si>
    <t>Dunaújváros, Tóth Albert</t>
  </si>
  <si>
    <t>fax: 22/503-469</t>
  </si>
  <si>
    <t>fax: 56/420-577</t>
  </si>
  <si>
    <r>
      <t>Homor Miklós</t>
    </r>
    <r>
      <rPr>
        <sz val="10"/>
        <rFont val="Arial CE"/>
        <family val="0"/>
      </rPr>
      <t xml:space="preserve">  30/348-3417 műszaki kérdések</t>
    </r>
  </si>
  <si>
    <r>
      <t>Unical</t>
    </r>
    <r>
      <rPr>
        <b/>
        <sz val="18"/>
        <rFont val="Arial CE"/>
        <family val="2"/>
      </rPr>
      <t xml:space="preserve"> Tanácsadók és </t>
    </r>
    <r>
      <rPr>
        <b/>
        <sz val="18"/>
        <color indexed="10"/>
        <rFont val="Arial CE"/>
        <family val="0"/>
      </rPr>
      <t>Unical</t>
    </r>
    <r>
      <rPr>
        <b/>
        <sz val="18"/>
        <rFont val="Arial CE"/>
        <family val="2"/>
      </rPr>
      <t xml:space="preserve"> kazán beszerzési helyek</t>
    </r>
  </si>
  <si>
    <r>
      <t>Dömötör Anette</t>
    </r>
    <r>
      <rPr>
        <sz val="10"/>
        <rFont val="Arial CE"/>
        <family val="0"/>
      </rPr>
      <t xml:space="preserve">  30/332-3524  adminisztráció, szállítás szervezés</t>
    </r>
  </si>
  <si>
    <t>Jándékné Andrea</t>
  </si>
  <si>
    <t>Debreczeni László</t>
  </si>
  <si>
    <t>Xénia-Ker Kft</t>
  </si>
  <si>
    <t xml:space="preserve">      22/503-469</t>
  </si>
  <si>
    <t>csonka.miki@mail.datanet.hu</t>
  </si>
  <si>
    <t>htherm.kft@chello.hu</t>
  </si>
  <si>
    <t>Benis Attila</t>
  </si>
  <si>
    <t>30/546-6736</t>
  </si>
  <si>
    <t>fax: 88/567-200</t>
  </si>
  <si>
    <t>benisattila@freemail.hu</t>
  </si>
  <si>
    <t>I,IV,X,XI,XXII, Homor Miklós</t>
  </si>
  <si>
    <t>30/3701-915</t>
  </si>
  <si>
    <t xml:space="preserve">     27/380-296</t>
  </si>
  <si>
    <t>heviola@mail.tvnet.hu</t>
  </si>
  <si>
    <t>É-Ny Pest, váci körzet  Hegyi Viktor</t>
  </si>
  <si>
    <t>Remco</t>
  </si>
  <si>
    <t>gázterv</t>
  </si>
  <si>
    <t>tricox</t>
  </si>
  <si>
    <t xml:space="preserve"> </t>
  </si>
  <si>
    <t>le-és felszerelés</t>
  </si>
  <si>
    <t>Áfa 25%</t>
  </si>
  <si>
    <t>üzembe helyezés</t>
  </si>
  <si>
    <t xml:space="preserve">  </t>
  </si>
  <si>
    <t>nettó összesen</t>
  </si>
  <si>
    <t>AE100 iszapleválasztó</t>
  </si>
  <si>
    <t>60/100 vizsgáló idom</t>
  </si>
  <si>
    <t>80-as talpas könyök</t>
  </si>
  <si>
    <t>kürtő fedél és záró lemez</t>
  </si>
  <si>
    <t>külső hőm.érzékelő</t>
  </si>
  <si>
    <t>ferde tetőátvezető</t>
  </si>
  <si>
    <t>ind.-idom 09-hez</t>
  </si>
  <si>
    <t>80-as egyenes cső (Alu)</t>
  </si>
  <si>
    <t>80-as egyenes cső (PPS)</t>
  </si>
  <si>
    <t>Alkon 09 R 18</t>
  </si>
  <si>
    <t>Alkon 09 R 24</t>
  </si>
  <si>
    <t>kitt a külső bojler csatlakoztatásához</t>
  </si>
  <si>
    <t>Alkon 09 C 18</t>
  </si>
  <si>
    <t>Alkon 09 C 24</t>
  </si>
  <si>
    <t>Alkon 24 B 60</t>
  </si>
  <si>
    <t>Alkon 28 C</t>
  </si>
  <si>
    <t xml:space="preserve">Alkon 35 SR </t>
  </si>
  <si>
    <t>Alkon 35 SC</t>
  </si>
  <si>
    <t>Alkon 35 B 60</t>
  </si>
  <si>
    <t>Alkon 50 R</t>
  </si>
  <si>
    <t>Alkon 70 R</t>
  </si>
  <si>
    <t xml:space="preserve">füstcső 60/100-80+80 ra </t>
  </si>
  <si>
    <t>füstcső ív 60/100-90</t>
  </si>
  <si>
    <t>füstcső ív 80/125-90</t>
  </si>
  <si>
    <t>füstcső 60/100-1000</t>
  </si>
  <si>
    <t>füstcső 80/125-1000</t>
  </si>
  <si>
    <t>füstcső vízsz-kivezetés</t>
  </si>
  <si>
    <t>ATF 200</t>
  </si>
  <si>
    <t>Unical kondenzációs kazán és tartozékai</t>
  </si>
  <si>
    <t>Alkon 09 12 R</t>
  </si>
  <si>
    <t xml:space="preserve">Költségbecslés </t>
  </si>
  <si>
    <t>Unical</t>
  </si>
  <si>
    <t>Füstcső elemek és tartozékok:</t>
  </si>
  <si>
    <t>Azok akik még nem döntötték el, hogy milyen kazánt vásároljanak először mindig az árak után érdeklődnek. A döntés előkészítéséhez tudni akarják legalább a becsült bekerülési költségeket. Ehhez szánjuk segítségnek az alábbi számoló táblát.</t>
  </si>
  <si>
    <t xml:space="preserve">Ez nem árajánlat ! ! ! </t>
  </si>
  <si>
    <t>Csak a sárgával jelölt cellákba írjon !</t>
  </si>
  <si>
    <t>12 kW-os fűtő kazán</t>
  </si>
  <si>
    <t>18 kW-os fűtő kazán</t>
  </si>
  <si>
    <t>24 kW-os fűtő kazán</t>
  </si>
  <si>
    <t>18 kW-os kombi kazán</t>
  </si>
  <si>
    <t>24 kW-os kombi kazán</t>
  </si>
  <si>
    <t>24 kW-os kombi kazán, beépített HMV tárolóval</t>
  </si>
  <si>
    <t>28 kW-os kombi kazán</t>
  </si>
  <si>
    <t>35 kW-os fűtő kazán</t>
  </si>
  <si>
    <t>35 kW-os kombi kazán, beépített HMV tárolóval</t>
  </si>
  <si>
    <t>50 kW-os fűtő kazán</t>
  </si>
  <si>
    <t>70 kW-os fűtő kazán</t>
  </si>
  <si>
    <t>200l-es bojler  fűtőcsőkígyóval</t>
  </si>
  <si>
    <t>a kazán védelmére!</t>
  </si>
  <si>
    <t>füstcső függ-végelem koax.</t>
  </si>
  <si>
    <t>füstcső szűkítő 60/100-80/125</t>
  </si>
  <si>
    <t>füstgázelvezetés a meglévő kémény bélelésével</t>
  </si>
  <si>
    <t>opcionális kazántartozékok</t>
  </si>
  <si>
    <t>egyéb járulékos költségek</t>
  </si>
  <si>
    <t>anyag+díj becsült költsége !!!</t>
  </si>
  <si>
    <t>Írja a következő sorba a hagyományos kazán ÁFA nélküli árát !</t>
  </si>
  <si>
    <t>Mennyi gázmegtakarítás várható ha kondenzációs kazánt választunk ???</t>
  </si>
  <si>
    <t>Az elmúl év gázfogyasztása a régi kazánnal:</t>
  </si>
  <si>
    <t>m3</t>
  </si>
  <si>
    <t>Gáz ára: 124 Ft/m3</t>
  </si>
  <si>
    <t>megtakarítás:</t>
  </si>
  <si>
    <t>megtakarítási % (15…35):</t>
  </si>
  <si>
    <t>Ha elavult a kazánja válasszon magasabb értéket!</t>
  </si>
  <si>
    <t>%</t>
  </si>
  <si>
    <t>évente</t>
  </si>
  <si>
    <t>Hasonlítsa össze a költségeket egy hagyományos de nem kondenzációs, zárt égésterű kazánnal !!!</t>
  </si>
  <si>
    <t>Ha pontosabb árakra kíváncsi, vagy bővebb tájékoztatást szeretne kapni forduljon bizalommal munkatársainkhoz!  info@politherm.hu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</si>
</sst>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-40E]yy/\ mmmm\ d\.;@"/>
    <numFmt numFmtId="169" formatCode="yyyy\-mm\-dd;@"/>
    <numFmt numFmtId="170" formatCode="mmm/yyyy"/>
    <numFmt numFmtId="171" formatCode="#,##0\ &quot;Ft&quot;"/>
    <numFmt numFmtId="172" formatCode="#,##0\ _F_t"/>
    <numFmt numFmtId="173" formatCode="#,##0.00\ &quot;Ft&quot;"/>
    <numFmt numFmtId="174" formatCode="0.000"/>
  </numFmts>
  <fonts count="1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8"/>
      <name val="Arial CE"/>
      <family val="2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 CE"/>
      <family val="0"/>
    </font>
    <font>
      <sz val="10"/>
      <color indexed="12"/>
      <name val="Arial CE"/>
      <family val="0"/>
    </font>
    <font>
      <b/>
      <u val="single"/>
      <sz val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8"/>
      <color indexed="10"/>
      <name val="Arial CE"/>
      <family val="0"/>
    </font>
    <font>
      <sz val="10"/>
      <name val="Times New Roman"/>
      <family val="1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17" applyBorder="1" applyAlignment="1">
      <alignment/>
    </xf>
    <xf numFmtId="0" fontId="0" fillId="0" borderId="3" xfId="0" applyBorder="1" applyAlignment="1">
      <alignment/>
    </xf>
    <xf numFmtId="0" fontId="2" fillId="0" borderId="3" xfId="17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3" xfId="17" applyFont="1" applyBorder="1" applyAlignment="1">
      <alignment/>
    </xf>
    <xf numFmtId="0" fontId="2" fillId="0" borderId="3" xfId="17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0" xfId="17" applyFont="1" applyBorder="1" applyAlignment="1">
      <alignment/>
    </xf>
    <xf numFmtId="0" fontId="0" fillId="0" borderId="0" xfId="17" applyFont="1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17" applyBorder="1" applyAlignment="1">
      <alignment/>
    </xf>
    <xf numFmtId="0" fontId="0" fillId="0" borderId="12" xfId="0" applyBorder="1" applyAlignment="1">
      <alignment/>
    </xf>
    <xf numFmtId="0" fontId="5" fillId="0" borderId="0" xfId="17" applyFont="1" applyFill="1" applyBorder="1" applyAlignment="1">
      <alignment/>
    </xf>
    <xf numFmtId="0" fontId="2" fillId="0" borderId="0" xfId="17" applyFill="1" applyBorder="1" applyAlignment="1">
      <alignment/>
    </xf>
    <xf numFmtId="0" fontId="0" fillId="0" borderId="0" xfId="17" applyFont="1" applyFill="1" applyBorder="1" applyAlignment="1">
      <alignment/>
    </xf>
    <xf numFmtId="0" fontId="0" fillId="0" borderId="0" xfId="17" applyFont="1" applyFill="1" applyBorder="1" applyAlignment="1" applyProtection="1">
      <alignment/>
      <protection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" xfId="17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10" fillId="0" borderId="3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17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17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3" borderId="5" xfId="0" applyFill="1" applyBorder="1" applyAlignment="1">
      <alignment/>
    </xf>
    <xf numFmtId="0" fontId="13" fillId="2" borderId="5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21" xfId="0" applyBorder="1" applyAlignment="1">
      <alignment horizontal="center"/>
    </xf>
    <xf numFmtId="0" fontId="8" fillId="0" borderId="0" xfId="17" applyFont="1" applyBorder="1" applyAlignment="1">
      <alignment/>
    </xf>
    <xf numFmtId="0" fontId="10" fillId="0" borderId="4" xfId="0" applyFont="1" applyBorder="1" applyAlignment="1">
      <alignment/>
    </xf>
    <xf numFmtId="0" fontId="0" fillId="0" borderId="3" xfId="17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2" borderId="10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17" applyFill="1" applyBorder="1" applyAlignment="1">
      <alignment/>
    </xf>
    <xf numFmtId="0" fontId="0" fillId="2" borderId="2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3" xfId="17" applyFill="1" applyBorder="1" applyAlignment="1">
      <alignment/>
    </xf>
    <xf numFmtId="0" fontId="13" fillId="2" borderId="20" xfId="0" applyFont="1" applyFill="1" applyBorder="1" applyAlignment="1">
      <alignment/>
    </xf>
    <xf numFmtId="0" fontId="2" fillId="2" borderId="16" xfId="17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17" applyFill="1" applyAlignment="1">
      <alignment/>
    </xf>
    <xf numFmtId="0" fontId="2" fillId="2" borderId="0" xfId="0" applyFont="1" applyFill="1" applyAlignment="1">
      <alignment/>
    </xf>
    <xf numFmtId="0" fontId="2" fillId="2" borderId="23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5" fillId="2" borderId="16" xfId="17" applyFont="1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2" fillId="2" borderId="24" xfId="17" applyFill="1" applyBorder="1" applyAlignment="1">
      <alignment/>
    </xf>
    <xf numFmtId="0" fontId="0" fillId="2" borderId="25" xfId="0" applyFill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16" fillId="2" borderId="0" xfId="0" applyFont="1" applyFill="1" applyAlignment="1">
      <alignment horizontal="left"/>
    </xf>
    <xf numFmtId="0" fontId="0" fillId="2" borderId="16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1" fontId="1" fillId="0" borderId="0" xfId="0" applyNumberFormat="1" applyFont="1" applyAlignment="1" applyProtection="1">
      <alignment/>
      <protection hidden="1"/>
    </xf>
    <xf numFmtId="171" fontId="0" fillId="4" borderId="0" xfId="0" applyNumberFormat="1" applyFill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 locked="0"/>
    </xf>
    <xf numFmtId="3" fontId="1" fillId="5" borderId="0" xfId="0" applyNumberFormat="1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171" fontId="1" fillId="5" borderId="0" xfId="0" applyNumberFormat="1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keletszerelveny.axelero.net" TargetMode="External" /><Relationship Id="rId2" Type="http://schemas.openxmlformats.org/officeDocument/2006/relationships/hyperlink" Target="mailto:info@inoxtherm.hu" TargetMode="External" /><Relationship Id="rId3" Type="http://schemas.openxmlformats.org/officeDocument/2006/relationships/hyperlink" Target="mailto:mail@gazmodul.hu" TargetMode="External" /><Relationship Id="rId4" Type="http://schemas.openxmlformats.org/officeDocument/2006/relationships/hyperlink" Target="mailto:handhgas@invitel.hu" TargetMode="External" /><Relationship Id="rId5" Type="http://schemas.openxmlformats.org/officeDocument/2006/relationships/hyperlink" Target="mailto:aquamix@axelero.hu" TargetMode="External" /><Relationship Id="rId6" Type="http://schemas.openxmlformats.org/officeDocument/2006/relationships/hyperlink" Target="mailto:thermo93@thermo93.hu" TargetMode="External" /><Relationship Id="rId7" Type="http://schemas.openxmlformats.org/officeDocument/2006/relationships/hyperlink" Target="mailto:gobli@citromail.hu" TargetMode="External" /><Relationship Id="rId8" Type="http://schemas.openxmlformats.org/officeDocument/2006/relationships/hyperlink" Target="mailto:zakicorp@vivamail.hu" TargetMode="External" /><Relationship Id="rId9" Type="http://schemas.openxmlformats.org/officeDocument/2006/relationships/hyperlink" Target="mailto:metall.kecskemet@gmail.com" TargetMode="External" /><Relationship Id="rId10" Type="http://schemas.openxmlformats.org/officeDocument/2006/relationships/hyperlink" Target="mailto:kckm@internet-x.hu" TargetMode="External" /><Relationship Id="rId11" Type="http://schemas.openxmlformats.org/officeDocument/2006/relationships/hyperlink" Target="mailto:hoert2000@freemail.hu" TargetMode="External" /><Relationship Id="rId12" Type="http://schemas.openxmlformats.org/officeDocument/2006/relationships/hyperlink" Target="mailto:gazmodultrade@gmail.com" TargetMode="External" /><Relationship Id="rId13" Type="http://schemas.openxmlformats.org/officeDocument/2006/relationships/hyperlink" Target="mailto:radiator75.gepeszet@t-online.hu" TargetMode="External" /><Relationship Id="rId14" Type="http://schemas.openxmlformats.org/officeDocument/2006/relationships/hyperlink" Target="mailto:xenia.ker@mail.datanet.hu" TargetMode="External" /><Relationship Id="rId15" Type="http://schemas.openxmlformats.org/officeDocument/2006/relationships/hyperlink" Target="mailto:info@acsestarsa.hu" TargetMode="External" /><Relationship Id="rId16" Type="http://schemas.openxmlformats.org/officeDocument/2006/relationships/hyperlink" Target="mailto:htherm.kft@chello.hu" TargetMode="External" /><Relationship Id="rId17" Type="http://schemas.openxmlformats.org/officeDocument/2006/relationships/hyperlink" Target="mailto:fegtherm@invitel.hu" TargetMode="External" /><Relationship Id="rId18" Type="http://schemas.openxmlformats.org/officeDocument/2006/relationships/hyperlink" Target="mailto:zalajavszer@zalajavszer.hu" TargetMode="External" /><Relationship Id="rId19" Type="http://schemas.openxmlformats.org/officeDocument/2006/relationships/hyperlink" Target="mailto:info@metallkft.hu" TargetMode="External" /><Relationship Id="rId20" Type="http://schemas.openxmlformats.org/officeDocument/2006/relationships/hyperlink" Target="mailto:aqua@aqua-maxima.hu" TargetMode="External" /><Relationship Id="rId21" Type="http://schemas.openxmlformats.org/officeDocument/2006/relationships/hyperlink" Target="mailto:morestarsa@invitel.hu" TargetMode="External" /><Relationship Id="rId22" Type="http://schemas.openxmlformats.org/officeDocument/2006/relationships/hyperlink" Target="mailto:gazviz@novonet.hu" TargetMode="External" /><Relationship Id="rId23" Type="http://schemas.openxmlformats.org/officeDocument/2006/relationships/hyperlink" Target="mailto:kaposepgep@freemail.hu" TargetMode="External" /><Relationship Id="rId24" Type="http://schemas.openxmlformats.org/officeDocument/2006/relationships/hyperlink" Target="mailto:mdudas47@fibermail.hu" TargetMode="External" /><Relationship Id="rId25" Type="http://schemas.openxmlformats.org/officeDocument/2006/relationships/hyperlink" Target="mailto:korex1@t-online.hu" TargetMode="External" /><Relationship Id="rId26" Type="http://schemas.openxmlformats.org/officeDocument/2006/relationships/hyperlink" Target="mailto:regosl1@t-online.hu" TargetMode="External" /><Relationship Id="rId27" Type="http://schemas.openxmlformats.org/officeDocument/2006/relationships/hyperlink" Target="mailto:gcsutoras@gmail.com" TargetMode="External" /><Relationship Id="rId28" Type="http://schemas.openxmlformats.org/officeDocument/2006/relationships/hyperlink" Target="mailto:attila.bandi@chello.at" TargetMode="External" /><Relationship Id="rId29" Type="http://schemas.openxmlformats.org/officeDocument/2006/relationships/hyperlink" Target="mailto:csonka.miki@mail.datanet.hu" TargetMode="External" /><Relationship Id="rId30" Type="http://schemas.openxmlformats.org/officeDocument/2006/relationships/hyperlink" Target="mailto:afogarasy@hotmail.com" TargetMode="External" /><Relationship Id="rId31" Type="http://schemas.openxmlformats.org/officeDocument/2006/relationships/hyperlink" Target="mailto:rival@t-online.hu" TargetMode="External" /><Relationship Id="rId32" Type="http://schemas.openxmlformats.org/officeDocument/2006/relationships/hyperlink" Target="mailto:mt2002@icedsl.hu" TargetMode="External" /><Relationship Id="rId33" Type="http://schemas.openxmlformats.org/officeDocument/2006/relationships/hyperlink" Target="mailto:revzoli@chello.hu" TargetMode="External" /><Relationship Id="rId34" Type="http://schemas.openxmlformats.org/officeDocument/2006/relationships/hyperlink" Target="mailto:energotrade@energotrade.hu" TargetMode="External" /><Relationship Id="rId35" Type="http://schemas.openxmlformats.org/officeDocument/2006/relationships/hyperlink" Target="mailto:info@delta-f.hu" TargetMode="External" /><Relationship Id="rId36" Type="http://schemas.openxmlformats.org/officeDocument/2006/relationships/hyperlink" Target="mailto:egalyt@medadmin.hu" TargetMode="External" /><Relationship Id="rId37" Type="http://schemas.openxmlformats.org/officeDocument/2006/relationships/hyperlink" Target="mailto:tothalb@gmail.com" TargetMode="External" /><Relationship Id="rId38" Type="http://schemas.openxmlformats.org/officeDocument/2006/relationships/hyperlink" Target="mailto:summagas@t-online.hu" TargetMode="External" /><Relationship Id="rId39" Type="http://schemas.openxmlformats.org/officeDocument/2006/relationships/hyperlink" Target="mailto:laszlo.borsos@chello.hu" TargetMode="External" /><Relationship Id="rId40" Type="http://schemas.openxmlformats.org/officeDocument/2006/relationships/hyperlink" Target="mailto:misak.istvan@chello.hu" TargetMode="External" /><Relationship Id="rId41" Type="http://schemas.openxmlformats.org/officeDocument/2006/relationships/hyperlink" Target="mailto:zrak.gyorgy@chello.hu" TargetMode="External" /><Relationship Id="rId42" Type="http://schemas.openxmlformats.org/officeDocument/2006/relationships/hyperlink" Target="mailto:vtibor51@citromail.hu" TargetMode="External" /><Relationship Id="rId43" Type="http://schemas.openxmlformats.org/officeDocument/2006/relationships/hyperlink" Target="mailto:eltechno@t-online.hu" TargetMode="External" /><Relationship Id="rId44" Type="http://schemas.openxmlformats.org/officeDocument/2006/relationships/hyperlink" Target="mailto:bendek@tolna.net" TargetMode="External" /><Relationship Id="rId45" Type="http://schemas.openxmlformats.org/officeDocument/2006/relationships/hyperlink" Target="mailto:lorincz@impi.t-online.hu" TargetMode="External" /><Relationship Id="rId46" Type="http://schemas.openxmlformats.org/officeDocument/2006/relationships/hyperlink" Target="mailto:jagasics.janos@jagaber.hu" TargetMode="External" /><Relationship Id="rId47" Type="http://schemas.openxmlformats.org/officeDocument/2006/relationships/hyperlink" Target="mailto:yobraun@freemail.hu" TargetMode="External" /><Relationship Id="rId48" Type="http://schemas.openxmlformats.org/officeDocument/2006/relationships/hyperlink" Target="mailto:bagi.n@freemail.hu" TargetMode="External" /><Relationship Id="rId49" Type="http://schemas.openxmlformats.org/officeDocument/2006/relationships/hyperlink" Target="mailto:tothalb@gmail.com" TargetMode="External" /><Relationship Id="rId50" Type="http://schemas.openxmlformats.org/officeDocument/2006/relationships/hyperlink" Target="mailto:homor1@t-online.hu" TargetMode="External" /><Relationship Id="rId51" Type="http://schemas.openxmlformats.org/officeDocument/2006/relationships/hyperlink" Target="mailto:info@delta-f.hu" TargetMode="External" /><Relationship Id="rId52" Type="http://schemas.openxmlformats.org/officeDocument/2006/relationships/hyperlink" Target="mailto:mihalyiimre@pr.hu" TargetMode="External" /><Relationship Id="rId53" Type="http://schemas.openxmlformats.org/officeDocument/2006/relationships/hyperlink" Target="mailto:mihalyiimre@pr.hu" TargetMode="External" /><Relationship Id="rId54" Type="http://schemas.openxmlformats.org/officeDocument/2006/relationships/hyperlink" Target="mailto:benisattila@freemail.hu" TargetMode="External" /><Relationship Id="rId55" Type="http://schemas.openxmlformats.org/officeDocument/2006/relationships/hyperlink" Target="mailto:heviola@mail.tvnet.hu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J145"/>
  <sheetViews>
    <sheetView zoomScaleSheetLayoutView="100" workbookViewId="0" topLeftCell="A112">
      <selection activeCell="A1" sqref="A1"/>
    </sheetView>
  </sheetViews>
  <sheetFormatPr defaultColWidth="9.00390625" defaultRowHeight="12.75"/>
  <cols>
    <col min="1" max="1" width="14.125" style="1" customWidth="1"/>
    <col min="2" max="2" width="17.25390625" style="1" customWidth="1"/>
    <col min="3" max="3" width="30.625" style="0" customWidth="1"/>
    <col min="4" max="4" width="5.125" style="0" customWidth="1"/>
    <col min="5" max="5" width="16.00390625" style="0" customWidth="1"/>
    <col min="6" max="6" width="19.00390625" style="0" customWidth="1"/>
    <col min="7" max="7" width="3.625" style="0" bestFit="1" customWidth="1"/>
    <col min="8" max="8" width="10.75390625" style="0" customWidth="1"/>
    <col min="9" max="9" width="4.875" style="0" customWidth="1"/>
    <col min="10" max="10" width="17.75390625" style="0" customWidth="1"/>
  </cols>
  <sheetData>
    <row r="1" spans="1:10" ht="23.25">
      <c r="A1" s="71"/>
      <c r="B1" s="115" t="s">
        <v>316</v>
      </c>
      <c r="C1" s="2"/>
      <c r="D1" s="2"/>
      <c r="E1" s="2"/>
      <c r="F1" s="2"/>
      <c r="G1" s="19"/>
      <c r="H1" s="20"/>
      <c r="I1" s="20"/>
      <c r="J1" s="21"/>
    </row>
    <row r="2" spans="1:10" ht="15" customHeight="1">
      <c r="A2" s="18"/>
      <c r="C2" s="49"/>
      <c r="D2" s="1"/>
      <c r="E2" s="46"/>
      <c r="F2" s="1"/>
      <c r="G2" s="46"/>
      <c r="H2" s="47"/>
      <c r="I2" s="47"/>
      <c r="J2" s="48"/>
    </row>
    <row r="3" spans="1:10" ht="16.5" customHeight="1">
      <c r="A3" s="18"/>
      <c r="B3" s="56" t="s">
        <v>293</v>
      </c>
      <c r="D3" s="1"/>
      <c r="E3" s="46"/>
      <c r="F3" s="1"/>
      <c r="G3" s="46"/>
      <c r="H3" s="47"/>
      <c r="I3" s="47"/>
      <c r="J3" s="48"/>
    </row>
    <row r="4" spans="1:10" ht="15" customHeight="1">
      <c r="A4" s="57"/>
      <c r="B4" s="54"/>
      <c r="C4" s="1"/>
      <c r="D4" s="1"/>
      <c r="E4" s="46"/>
      <c r="F4" s="1"/>
      <c r="G4" s="46"/>
      <c r="H4" s="47"/>
      <c r="I4" s="47"/>
      <c r="J4" s="48"/>
    </row>
    <row r="5" spans="1:10" ht="15" customHeight="1">
      <c r="A5" s="18"/>
      <c r="B5" s="55" t="s">
        <v>198</v>
      </c>
      <c r="C5" s="113" t="s">
        <v>199</v>
      </c>
      <c r="D5" s="1"/>
      <c r="E5" s="46"/>
      <c r="F5" s="1"/>
      <c r="G5" s="46"/>
      <c r="H5" s="47"/>
      <c r="I5" s="47"/>
      <c r="J5" s="48"/>
    </row>
    <row r="6" spans="1:10" ht="16.5" customHeight="1">
      <c r="A6" s="58"/>
      <c r="B6" s="4"/>
      <c r="C6" s="114" t="s">
        <v>315</v>
      </c>
      <c r="D6" s="1"/>
      <c r="E6" s="46"/>
      <c r="F6" s="114" t="s">
        <v>317</v>
      </c>
      <c r="G6" s="46"/>
      <c r="H6" s="47"/>
      <c r="I6" s="47"/>
      <c r="J6" s="48"/>
    </row>
    <row r="7" spans="1:10" ht="13.5" thickBot="1">
      <c r="A7" s="63"/>
      <c r="B7" s="50"/>
      <c r="C7" s="50"/>
      <c r="D7" s="51"/>
      <c r="E7" s="50"/>
      <c r="F7" s="50"/>
      <c r="G7" s="50"/>
      <c r="H7" s="52"/>
      <c r="I7" s="50"/>
      <c r="J7" s="53"/>
    </row>
    <row r="8" spans="1:10" ht="12.75">
      <c r="A8" s="10"/>
      <c r="B8" s="66" t="s">
        <v>202</v>
      </c>
      <c r="C8" s="81" t="s">
        <v>203</v>
      </c>
      <c r="D8" s="109" t="s">
        <v>27</v>
      </c>
      <c r="E8" s="110" t="s">
        <v>204</v>
      </c>
      <c r="F8" s="110" t="s">
        <v>222</v>
      </c>
      <c r="G8" s="110"/>
      <c r="H8" s="111" t="s">
        <v>205</v>
      </c>
      <c r="I8" s="110"/>
      <c r="J8" s="112"/>
    </row>
    <row r="9" spans="1:10" ht="12.75">
      <c r="A9" s="10" t="s">
        <v>200</v>
      </c>
      <c r="B9" s="85"/>
      <c r="C9" s="86"/>
      <c r="D9" s="87"/>
      <c r="E9" s="86"/>
      <c r="F9" s="86"/>
      <c r="G9" s="86"/>
      <c r="H9" s="94"/>
      <c r="I9" s="86"/>
      <c r="J9" s="88"/>
    </row>
    <row r="10" spans="1:10" ht="12.75">
      <c r="A10" s="10"/>
      <c r="B10" s="68" t="s">
        <v>201</v>
      </c>
      <c r="C10" s="64" t="s">
        <v>115</v>
      </c>
      <c r="D10" s="4">
        <v>6000</v>
      </c>
      <c r="E10" s="12" t="s">
        <v>51</v>
      </c>
      <c r="F10" s="1" t="s">
        <v>116</v>
      </c>
      <c r="G10" s="12" t="s">
        <v>27</v>
      </c>
      <c r="H10" s="23" t="s">
        <v>117</v>
      </c>
      <c r="I10" s="12" t="s">
        <v>28</v>
      </c>
      <c r="J10" s="3" t="s">
        <v>118</v>
      </c>
    </row>
    <row r="11" spans="1:10" ht="12.75">
      <c r="A11" s="10"/>
      <c r="B11" s="10"/>
      <c r="C11" s="1"/>
      <c r="D11" s="4"/>
      <c r="E11" s="12" t="s">
        <v>120</v>
      </c>
      <c r="F11" s="1"/>
      <c r="G11" s="1"/>
      <c r="H11" s="5" t="s">
        <v>119</v>
      </c>
      <c r="I11" s="1"/>
      <c r="J11" s="3"/>
    </row>
    <row r="12" spans="1:10" ht="12.75">
      <c r="A12" s="11"/>
      <c r="B12" s="11"/>
      <c r="C12" s="6"/>
      <c r="D12" s="9"/>
      <c r="E12" s="6"/>
      <c r="F12" s="6"/>
      <c r="G12" s="6"/>
      <c r="H12" s="7"/>
      <c r="I12" s="6"/>
      <c r="J12" s="8"/>
    </row>
    <row r="13" spans="1:10" ht="12.75">
      <c r="A13" s="10"/>
      <c r="B13" s="69" t="s">
        <v>202</v>
      </c>
      <c r="C13" s="81" t="s">
        <v>206</v>
      </c>
      <c r="D13" s="81" t="s">
        <v>27</v>
      </c>
      <c r="E13" s="82" t="s">
        <v>207</v>
      </c>
      <c r="F13" s="82" t="s">
        <v>223</v>
      </c>
      <c r="G13" s="82"/>
      <c r="H13" s="83" t="s">
        <v>221</v>
      </c>
      <c r="I13" s="82"/>
      <c r="J13" s="84"/>
    </row>
    <row r="14" spans="1:10" ht="12.75">
      <c r="A14" s="10" t="s">
        <v>49</v>
      </c>
      <c r="B14" s="85"/>
      <c r="C14" s="86"/>
      <c r="D14" s="87"/>
      <c r="E14" s="86"/>
      <c r="F14" s="86"/>
      <c r="G14" s="86"/>
      <c r="H14" s="94"/>
      <c r="I14" s="86"/>
      <c r="J14" s="88"/>
    </row>
    <row r="15" spans="1:10" ht="12.75">
      <c r="A15" s="10"/>
      <c r="B15" s="68" t="s">
        <v>201</v>
      </c>
      <c r="C15" s="64" t="s">
        <v>121</v>
      </c>
      <c r="D15" s="4">
        <v>7630</v>
      </c>
      <c r="E15" s="12" t="s">
        <v>50</v>
      </c>
      <c r="F15" s="12" t="s">
        <v>122</v>
      </c>
      <c r="G15" s="12" t="s">
        <v>27</v>
      </c>
      <c r="H15" s="23" t="s">
        <v>123</v>
      </c>
      <c r="I15" s="12" t="s">
        <v>28</v>
      </c>
      <c r="J15" s="3" t="s">
        <v>123</v>
      </c>
    </row>
    <row r="16" spans="1:10" ht="12.75">
      <c r="A16" s="10"/>
      <c r="B16" s="10"/>
      <c r="C16" s="4"/>
      <c r="D16" s="4"/>
      <c r="E16" s="12" t="s">
        <v>126</v>
      </c>
      <c r="F16" s="12"/>
      <c r="G16" s="1"/>
      <c r="H16" s="5" t="s">
        <v>124</v>
      </c>
      <c r="I16" s="1"/>
      <c r="J16" s="3"/>
    </row>
    <row r="17" spans="1:10" ht="12.75">
      <c r="A17" s="11"/>
      <c r="B17" s="11"/>
      <c r="C17" s="6"/>
      <c r="D17" s="9"/>
      <c r="E17" s="6"/>
      <c r="F17" s="6"/>
      <c r="G17" s="6"/>
      <c r="H17" s="7" t="s">
        <v>125</v>
      </c>
      <c r="I17" s="6"/>
      <c r="J17" s="8"/>
    </row>
    <row r="18" spans="1:10" ht="12.75">
      <c r="A18" s="10"/>
      <c r="B18" s="69" t="s">
        <v>202</v>
      </c>
      <c r="C18" s="81" t="s">
        <v>208</v>
      </c>
      <c r="D18" s="81" t="s">
        <v>27</v>
      </c>
      <c r="E18" s="82" t="s">
        <v>209</v>
      </c>
      <c r="F18" s="82"/>
      <c r="G18" s="82"/>
      <c r="H18" s="83" t="s">
        <v>210</v>
      </c>
      <c r="I18" s="82"/>
      <c r="J18" s="84"/>
    </row>
    <row r="19" spans="1:10" ht="12.75">
      <c r="A19" s="10" t="s">
        <v>162</v>
      </c>
      <c r="B19" s="85"/>
      <c r="C19" s="86"/>
      <c r="D19" s="87"/>
      <c r="E19" s="86"/>
      <c r="F19" s="86"/>
      <c r="G19" s="86"/>
      <c r="H19" s="94"/>
      <c r="I19" s="86"/>
      <c r="J19" s="88"/>
    </row>
    <row r="20" spans="1:10" ht="12.75">
      <c r="A20" s="10"/>
      <c r="B20" s="68" t="s">
        <v>201</v>
      </c>
      <c r="C20" s="64" t="s">
        <v>63</v>
      </c>
      <c r="D20" s="4">
        <v>5600</v>
      </c>
      <c r="E20" s="12" t="s">
        <v>53</v>
      </c>
      <c r="F20" s="12" t="s">
        <v>64</v>
      </c>
      <c r="G20" s="12" t="s">
        <v>27</v>
      </c>
      <c r="H20" s="23" t="s">
        <v>65</v>
      </c>
      <c r="I20" s="12" t="s">
        <v>28</v>
      </c>
      <c r="J20" s="3" t="s">
        <v>65</v>
      </c>
    </row>
    <row r="21" spans="1:10" ht="12.75">
      <c r="A21" s="10"/>
      <c r="B21" s="10"/>
      <c r="C21" s="1"/>
      <c r="D21" s="4"/>
      <c r="E21" s="12" t="s">
        <v>66</v>
      </c>
      <c r="F21" s="1"/>
      <c r="G21" s="1"/>
      <c r="H21" s="5" t="s">
        <v>67</v>
      </c>
      <c r="I21" s="1"/>
      <c r="J21" s="3"/>
    </row>
    <row r="22" spans="1:10" ht="12.75">
      <c r="A22" s="11"/>
      <c r="B22" s="11"/>
      <c r="C22" s="6"/>
      <c r="D22" s="9"/>
      <c r="E22" s="13"/>
      <c r="F22" s="13"/>
      <c r="G22" s="13"/>
      <c r="H22" s="14"/>
      <c r="I22" s="13"/>
      <c r="J22" s="8"/>
    </row>
    <row r="23" spans="1:10" ht="12.75">
      <c r="A23" s="10"/>
      <c r="B23" s="69" t="s">
        <v>202</v>
      </c>
      <c r="C23" s="81" t="s">
        <v>211</v>
      </c>
      <c r="D23" s="81"/>
      <c r="E23" s="82" t="s">
        <v>212</v>
      </c>
      <c r="F23" s="82" t="s">
        <v>224</v>
      </c>
      <c r="G23" s="82"/>
      <c r="H23" s="83" t="s">
        <v>213</v>
      </c>
      <c r="I23" s="82"/>
      <c r="J23" s="84"/>
    </row>
    <row r="24" spans="1:10" ht="12.75">
      <c r="A24" s="10"/>
      <c r="B24" s="85"/>
      <c r="C24" s="86"/>
      <c r="D24" s="87"/>
      <c r="E24" s="86"/>
      <c r="F24" s="86"/>
      <c r="G24" s="86"/>
      <c r="H24" s="108"/>
      <c r="I24" s="86"/>
      <c r="J24" s="88"/>
    </row>
    <row r="25" spans="1:10" ht="12.75">
      <c r="A25" s="10"/>
      <c r="B25" s="68" t="s">
        <v>201</v>
      </c>
      <c r="C25" s="64" t="s">
        <v>38</v>
      </c>
      <c r="D25" s="1">
        <v>3527</v>
      </c>
      <c r="E25" s="1" t="s">
        <v>40</v>
      </c>
      <c r="F25" s="1" t="s">
        <v>41</v>
      </c>
      <c r="G25" s="1" t="s">
        <v>27</v>
      </c>
      <c r="H25" s="1" t="s">
        <v>42</v>
      </c>
      <c r="I25" s="1" t="s">
        <v>28</v>
      </c>
      <c r="J25" s="3" t="s">
        <v>43</v>
      </c>
    </row>
    <row r="26" spans="1:10" ht="12.75">
      <c r="A26" s="10" t="s">
        <v>39</v>
      </c>
      <c r="B26" s="10"/>
      <c r="C26" s="17"/>
      <c r="D26" s="1"/>
      <c r="E26" s="1" t="s">
        <v>44</v>
      </c>
      <c r="F26" s="1"/>
      <c r="G26" s="1"/>
      <c r="H26" s="5" t="s">
        <v>52</v>
      </c>
      <c r="I26" s="1"/>
      <c r="J26" s="3"/>
    </row>
    <row r="27" spans="1:10" ht="12.75">
      <c r="A27" s="10"/>
      <c r="B27" s="10"/>
      <c r="C27" s="1"/>
      <c r="D27" s="1"/>
      <c r="E27" s="1"/>
      <c r="F27" s="1"/>
      <c r="G27" s="1"/>
      <c r="H27" s="1"/>
      <c r="I27" s="1"/>
      <c r="J27" s="3"/>
    </row>
    <row r="28" spans="1:10" ht="12.75">
      <c r="A28" s="10"/>
      <c r="B28" s="10"/>
      <c r="C28" s="64" t="s">
        <v>38</v>
      </c>
      <c r="D28" s="4">
        <v>3700</v>
      </c>
      <c r="E28" s="1" t="s">
        <v>68</v>
      </c>
      <c r="F28" s="1" t="s">
        <v>69</v>
      </c>
      <c r="G28" s="1" t="s">
        <v>27</v>
      </c>
      <c r="H28" s="1" t="s">
        <v>70</v>
      </c>
      <c r="I28" s="1" t="s">
        <v>28</v>
      </c>
      <c r="J28" s="3" t="s">
        <v>70</v>
      </c>
    </row>
    <row r="29" spans="1:10" ht="12.75">
      <c r="A29" s="11"/>
      <c r="B29" s="11"/>
      <c r="C29" s="6"/>
      <c r="D29" s="6"/>
      <c r="E29" s="6"/>
      <c r="F29" s="6"/>
      <c r="G29" s="6"/>
      <c r="H29" s="6"/>
      <c r="I29" s="6"/>
      <c r="J29" s="8"/>
    </row>
    <row r="30" spans="1:10" ht="12.75">
      <c r="A30" s="10"/>
      <c r="B30" s="69" t="s">
        <v>294</v>
      </c>
      <c r="C30" s="117" t="s">
        <v>328</v>
      </c>
      <c r="D30" s="81" t="s">
        <v>27</v>
      </c>
      <c r="E30" s="82" t="s">
        <v>305</v>
      </c>
      <c r="F30" s="82" t="s">
        <v>304</v>
      </c>
      <c r="G30" s="82"/>
      <c r="H30" s="83" t="s">
        <v>306</v>
      </c>
      <c r="I30" s="82"/>
      <c r="J30" s="84"/>
    </row>
    <row r="31" spans="1:10" ht="12.75">
      <c r="A31" s="10"/>
      <c r="B31" s="99"/>
      <c r="C31" s="103" t="s">
        <v>295</v>
      </c>
      <c r="D31" s="81"/>
      <c r="E31" s="82" t="s">
        <v>216</v>
      </c>
      <c r="F31" s="82" t="s">
        <v>226</v>
      </c>
      <c r="G31" s="82"/>
      <c r="H31" s="83" t="s">
        <v>217</v>
      </c>
      <c r="I31" s="82"/>
      <c r="J31" s="84"/>
    </row>
    <row r="32" spans="1:10" ht="12.75">
      <c r="A32" s="10"/>
      <c r="B32" s="99"/>
      <c r="C32" s="102" t="s">
        <v>307</v>
      </c>
      <c r="D32" s="90"/>
      <c r="E32" s="91" t="s">
        <v>214</v>
      </c>
      <c r="F32" s="91" t="s">
        <v>303</v>
      </c>
      <c r="G32" s="91"/>
      <c r="H32" s="104" t="s">
        <v>215</v>
      </c>
      <c r="I32" s="105"/>
      <c r="J32" s="106"/>
    </row>
    <row r="33" spans="1:10" ht="12.75">
      <c r="A33" s="10"/>
      <c r="B33" s="99"/>
      <c r="C33" s="103" t="s">
        <v>296</v>
      </c>
      <c r="D33" s="81"/>
      <c r="E33" s="82" t="s">
        <v>218</v>
      </c>
      <c r="F33" s="82" t="s">
        <v>225</v>
      </c>
      <c r="G33" s="82"/>
      <c r="H33" s="83" t="s">
        <v>322</v>
      </c>
      <c r="I33" s="82"/>
      <c r="J33" s="84"/>
    </row>
    <row r="34" spans="1:10" ht="12.75">
      <c r="A34" s="10"/>
      <c r="B34" s="99"/>
      <c r="C34" s="103" t="s">
        <v>300</v>
      </c>
      <c r="D34" s="81"/>
      <c r="E34" s="82" t="s">
        <v>239</v>
      </c>
      <c r="F34" s="82" t="s">
        <v>321</v>
      </c>
      <c r="G34" s="82"/>
      <c r="H34" s="83" t="s">
        <v>240</v>
      </c>
      <c r="I34" s="82"/>
      <c r="J34" s="84"/>
    </row>
    <row r="35" spans="1:10" ht="12.75">
      <c r="A35" s="10" t="s">
        <v>107</v>
      </c>
      <c r="B35" s="99"/>
      <c r="C35" s="103" t="s">
        <v>297</v>
      </c>
      <c r="D35" s="81"/>
      <c r="E35" s="82" t="s">
        <v>219</v>
      </c>
      <c r="F35" s="82"/>
      <c r="G35" s="82"/>
      <c r="H35" s="83" t="s">
        <v>220</v>
      </c>
      <c r="I35" s="82"/>
      <c r="J35" s="84"/>
    </row>
    <row r="36" spans="1:10" ht="12.75">
      <c r="A36" s="10" t="s">
        <v>57</v>
      </c>
      <c r="B36" s="99"/>
      <c r="C36" s="103" t="s">
        <v>298</v>
      </c>
      <c r="D36" s="81"/>
      <c r="E36" s="82" t="s">
        <v>227</v>
      </c>
      <c r="F36" s="82" t="s">
        <v>228</v>
      </c>
      <c r="G36" s="82"/>
      <c r="H36" s="83" t="s">
        <v>229</v>
      </c>
      <c r="I36" s="82"/>
      <c r="J36" s="84"/>
    </row>
    <row r="37" spans="1:10" ht="12.75">
      <c r="A37" s="10"/>
      <c r="B37" s="99"/>
      <c r="C37" s="103" t="s">
        <v>299</v>
      </c>
      <c r="D37" s="81"/>
      <c r="E37" s="82" t="s">
        <v>230</v>
      </c>
      <c r="F37" s="82" t="s">
        <v>231</v>
      </c>
      <c r="G37" s="82"/>
      <c r="H37" s="83" t="s">
        <v>232</v>
      </c>
      <c r="I37" s="82"/>
      <c r="J37" s="84"/>
    </row>
    <row r="38" spans="1:10" ht="12.75">
      <c r="A38" s="10"/>
      <c r="B38" s="99"/>
      <c r="C38" s="103" t="s">
        <v>308</v>
      </c>
      <c r="D38" s="81"/>
      <c r="E38" s="82" t="s">
        <v>233</v>
      </c>
      <c r="F38" s="82" t="s">
        <v>234</v>
      </c>
      <c r="G38" s="82"/>
      <c r="H38" s="83" t="s">
        <v>235</v>
      </c>
      <c r="I38" s="82"/>
      <c r="J38" s="84"/>
    </row>
    <row r="39" spans="1:10" ht="12.75">
      <c r="A39" s="10"/>
      <c r="B39" s="99"/>
      <c r="C39" s="103" t="s">
        <v>309</v>
      </c>
      <c r="D39" s="81"/>
      <c r="E39" s="82" t="s">
        <v>236</v>
      </c>
      <c r="F39" s="82" t="s">
        <v>237</v>
      </c>
      <c r="G39" s="82"/>
      <c r="H39" s="83" t="s">
        <v>238</v>
      </c>
      <c r="I39" s="82"/>
      <c r="J39" s="84"/>
    </row>
    <row r="40" spans="1:10" ht="12.75">
      <c r="A40" s="10"/>
      <c r="B40" s="99"/>
      <c r="C40" s="103" t="s">
        <v>302</v>
      </c>
      <c r="D40" s="81"/>
      <c r="E40" s="82" t="s">
        <v>245</v>
      </c>
      <c r="F40" s="82"/>
      <c r="G40" s="82"/>
      <c r="H40" s="83" t="s">
        <v>246</v>
      </c>
      <c r="I40" s="82"/>
      <c r="J40" s="84"/>
    </row>
    <row r="41" spans="1:10" ht="12.75">
      <c r="A41" s="10"/>
      <c r="B41" s="99"/>
      <c r="C41" s="103" t="s">
        <v>332</v>
      </c>
      <c r="D41" s="81"/>
      <c r="E41" s="82" t="s">
        <v>329</v>
      </c>
      <c r="F41" s="82" t="s">
        <v>330</v>
      </c>
      <c r="G41" s="82"/>
      <c r="H41" s="83" t="s">
        <v>331</v>
      </c>
      <c r="I41" s="82"/>
      <c r="J41" s="84"/>
    </row>
    <row r="42" spans="1:10" ht="12.75">
      <c r="A42" s="11"/>
      <c r="B42" s="96"/>
      <c r="C42" s="107" t="s">
        <v>301</v>
      </c>
      <c r="D42" s="101"/>
      <c r="E42" s="97" t="s">
        <v>261</v>
      </c>
      <c r="F42" s="97" t="s">
        <v>262</v>
      </c>
      <c r="G42" s="97"/>
      <c r="H42" s="92" t="s">
        <v>263</v>
      </c>
      <c r="I42" s="97"/>
      <c r="J42" s="98"/>
    </row>
    <row r="43" spans="1:10" ht="12.75">
      <c r="A43" s="26"/>
      <c r="B43" s="26"/>
      <c r="C43" s="26"/>
      <c r="D43" s="27"/>
      <c r="E43" s="26"/>
      <c r="F43" s="26"/>
      <c r="G43" s="26"/>
      <c r="H43" s="26"/>
      <c r="I43" s="26"/>
      <c r="J43" s="26"/>
    </row>
    <row r="44" spans="3:10" ht="12.75">
      <c r="C44" s="1"/>
      <c r="D44" s="4"/>
      <c r="E44" s="1"/>
      <c r="F44" s="1"/>
      <c r="G44" s="1"/>
      <c r="H44" s="1"/>
      <c r="I44" s="1"/>
      <c r="J44" s="1"/>
    </row>
    <row r="45" spans="1:10" ht="12.75">
      <c r="A45" s="25"/>
      <c r="B45" s="70" t="s">
        <v>201</v>
      </c>
      <c r="C45" s="75" t="s">
        <v>58</v>
      </c>
      <c r="D45" s="26">
        <v>2151</v>
      </c>
      <c r="E45" s="26" t="s">
        <v>47</v>
      </c>
      <c r="F45" s="26" t="s">
        <v>59</v>
      </c>
      <c r="G45" s="26" t="s">
        <v>27</v>
      </c>
      <c r="H45" s="26" t="s">
        <v>60</v>
      </c>
      <c r="I45" s="26" t="s">
        <v>28</v>
      </c>
      <c r="J45" s="29" t="s">
        <v>61</v>
      </c>
    </row>
    <row r="46" spans="1:10" ht="12.75">
      <c r="A46" s="18" t="s">
        <v>107</v>
      </c>
      <c r="B46" s="10"/>
      <c r="C46" s="6"/>
      <c r="D46" s="6"/>
      <c r="E46" s="6" t="s">
        <v>318</v>
      </c>
      <c r="F46" s="6"/>
      <c r="G46" s="6"/>
      <c r="H46" s="7" t="s">
        <v>62</v>
      </c>
      <c r="I46" s="6"/>
      <c r="J46" s="8"/>
    </row>
    <row r="47" spans="1:10" ht="12.75">
      <c r="A47" s="10" t="s">
        <v>57</v>
      </c>
      <c r="B47" s="10"/>
      <c r="C47" s="1"/>
      <c r="D47" s="38">
        <v>2310</v>
      </c>
      <c r="E47" s="38" t="s">
        <v>151</v>
      </c>
      <c r="F47" s="38" t="s">
        <v>152</v>
      </c>
      <c r="G47" s="38" t="s">
        <v>27</v>
      </c>
      <c r="H47" s="38" t="s">
        <v>153</v>
      </c>
      <c r="I47" s="38" t="s">
        <v>114</v>
      </c>
      <c r="J47" s="34" t="s">
        <v>154</v>
      </c>
    </row>
    <row r="48" spans="1:10" ht="12.75">
      <c r="A48" s="10" t="s">
        <v>310</v>
      </c>
      <c r="B48" s="10"/>
      <c r="C48" s="76" t="s">
        <v>291</v>
      </c>
      <c r="D48" s="38"/>
      <c r="E48" s="38" t="s">
        <v>166</v>
      </c>
      <c r="F48" s="38"/>
      <c r="G48" s="38"/>
      <c r="H48" s="72" t="s">
        <v>155</v>
      </c>
      <c r="I48" s="38"/>
      <c r="J48" s="35"/>
    </row>
    <row r="49" spans="1:10" ht="12.75">
      <c r="A49" s="10"/>
      <c r="B49" s="10"/>
      <c r="C49" s="77"/>
      <c r="D49" s="36">
        <v>1221</v>
      </c>
      <c r="E49" s="37" t="s">
        <v>18</v>
      </c>
      <c r="F49" s="38" t="s">
        <v>156</v>
      </c>
      <c r="G49" s="38" t="s">
        <v>27</v>
      </c>
      <c r="H49" s="38" t="s">
        <v>157</v>
      </c>
      <c r="I49" s="38" t="s">
        <v>28</v>
      </c>
      <c r="J49" s="34" t="s">
        <v>158</v>
      </c>
    </row>
    <row r="50" spans="1:10" ht="12.75">
      <c r="A50" s="10"/>
      <c r="B50" s="10"/>
      <c r="C50" s="38"/>
      <c r="D50" s="1"/>
      <c r="E50" s="1"/>
      <c r="F50" s="1"/>
      <c r="G50" s="1"/>
      <c r="H50" s="1"/>
      <c r="I50" s="1"/>
      <c r="J50" s="3"/>
    </row>
    <row r="51" spans="1:10" ht="12.75">
      <c r="A51" s="10"/>
      <c r="B51" s="10"/>
      <c r="C51" s="39"/>
      <c r="D51" s="39">
        <v>2315</v>
      </c>
      <c r="E51" s="39" t="s">
        <v>159</v>
      </c>
      <c r="F51" s="39" t="s">
        <v>160</v>
      </c>
      <c r="G51" s="39" t="s">
        <v>27</v>
      </c>
      <c r="H51" s="39" t="s">
        <v>161</v>
      </c>
      <c r="I51" s="39" t="s">
        <v>114</v>
      </c>
      <c r="J51" s="40" t="s">
        <v>161</v>
      </c>
    </row>
    <row r="52" spans="1:10" ht="12.75">
      <c r="A52" s="10"/>
      <c r="B52" s="10"/>
      <c r="C52" s="64" t="s">
        <v>12</v>
      </c>
      <c r="D52" s="4">
        <v>1184</v>
      </c>
      <c r="E52" s="1" t="s">
        <v>18</v>
      </c>
      <c r="F52" s="1" t="s">
        <v>108</v>
      </c>
      <c r="G52" s="1" t="s">
        <v>27</v>
      </c>
      <c r="H52" s="1" t="s">
        <v>109</v>
      </c>
      <c r="I52" s="1" t="s">
        <v>28</v>
      </c>
      <c r="J52" s="3" t="s">
        <v>110</v>
      </c>
    </row>
    <row r="53" spans="1:10" ht="12.75">
      <c r="A53" s="10"/>
      <c r="B53" s="10"/>
      <c r="C53" s="1"/>
      <c r="D53" s="4"/>
      <c r="E53" s="1" t="s">
        <v>111</v>
      </c>
      <c r="F53" s="1"/>
      <c r="G53" s="1"/>
      <c r="H53" s="5" t="s">
        <v>112</v>
      </c>
      <c r="I53" s="1"/>
      <c r="J53" s="3"/>
    </row>
    <row r="54" spans="1:10" ht="12.75">
      <c r="A54" s="11"/>
      <c r="B54" s="11"/>
      <c r="C54" s="6"/>
      <c r="D54" s="6"/>
      <c r="E54" s="6"/>
      <c r="F54" s="6"/>
      <c r="G54" s="6"/>
      <c r="H54" s="15"/>
      <c r="I54" s="6"/>
      <c r="J54" s="8"/>
    </row>
    <row r="55" spans="1:10" ht="12.75">
      <c r="A55" s="10"/>
      <c r="B55" s="69" t="s">
        <v>202</v>
      </c>
      <c r="C55" s="81" t="s">
        <v>241</v>
      </c>
      <c r="D55" s="82" t="s">
        <v>27</v>
      </c>
      <c r="E55" s="82" t="s">
        <v>242</v>
      </c>
      <c r="F55" s="82" t="s">
        <v>243</v>
      </c>
      <c r="G55" s="82"/>
      <c r="H55" s="83" t="s">
        <v>244</v>
      </c>
      <c r="I55" s="82"/>
      <c r="J55" s="84"/>
    </row>
    <row r="56" spans="1:10" ht="12.75">
      <c r="A56" s="10"/>
      <c r="B56" s="85"/>
      <c r="C56" s="86"/>
      <c r="D56" s="86"/>
      <c r="E56" s="86"/>
      <c r="F56" s="86"/>
      <c r="G56" s="86"/>
      <c r="H56" s="94"/>
      <c r="I56" s="86"/>
      <c r="J56" s="88"/>
    </row>
    <row r="57" spans="1:10" ht="12.75">
      <c r="A57" s="10" t="s">
        <v>21</v>
      </c>
      <c r="B57" s="68" t="s">
        <v>201</v>
      </c>
      <c r="C57" s="64" t="s">
        <v>127</v>
      </c>
      <c r="D57" s="4">
        <v>6724</v>
      </c>
      <c r="E57" s="1" t="s">
        <v>4</v>
      </c>
      <c r="F57" s="1" t="s">
        <v>128</v>
      </c>
      <c r="G57" s="1" t="s">
        <v>27</v>
      </c>
      <c r="H57" s="1" t="s">
        <v>129</v>
      </c>
      <c r="I57" s="1" t="s">
        <v>28</v>
      </c>
      <c r="J57" s="3" t="s">
        <v>130</v>
      </c>
    </row>
    <row r="58" spans="1:10" ht="12.75">
      <c r="A58" s="10"/>
      <c r="B58" s="10"/>
      <c r="C58" s="1"/>
      <c r="D58" s="4"/>
      <c r="E58" s="1" t="s">
        <v>131</v>
      </c>
      <c r="F58" s="1"/>
      <c r="G58" s="1"/>
      <c r="H58" s="31" t="s">
        <v>132</v>
      </c>
      <c r="I58" s="1"/>
      <c r="J58" s="3"/>
    </row>
    <row r="59" spans="1:10" ht="12.75">
      <c r="A59" s="11"/>
      <c r="B59" s="11"/>
      <c r="C59" s="6"/>
      <c r="D59" s="9"/>
      <c r="E59" s="6"/>
      <c r="F59" s="6"/>
      <c r="G59" s="6"/>
      <c r="H59" s="7"/>
      <c r="I59" s="6"/>
      <c r="J59" s="8"/>
    </row>
    <row r="60" spans="1:10" ht="12.75">
      <c r="A60" s="10"/>
      <c r="B60" s="69" t="s">
        <v>202</v>
      </c>
      <c r="C60" s="90" t="s">
        <v>311</v>
      </c>
      <c r="D60" s="81" t="s">
        <v>27</v>
      </c>
      <c r="E60" s="82" t="s">
        <v>239</v>
      </c>
      <c r="F60" s="82" t="s">
        <v>313</v>
      </c>
      <c r="G60" s="82"/>
      <c r="H60" s="83" t="s">
        <v>240</v>
      </c>
      <c r="I60" s="82"/>
      <c r="J60" s="84"/>
    </row>
    <row r="61" spans="1:10" ht="12.75">
      <c r="A61" s="10"/>
      <c r="B61" s="69"/>
      <c r="C61" s="81" t="s">
        <v>312</v>
      </c>
      <c r="D61" s="91"/>
      <c r="E61" s="82" t="s">
        <v>245</v>
      </c>
      <c r="F61" s="82"/>
      <c r="G61" s="82"/>
      <c r="H61" s="83" t="s">
        <v>246</v>
      </c>
      <c r="I61" s="82"/>
      <c r="J61" s="84"/>
    </row>
    <row r="62" spans="1:10" ht="12.75">
      <c r="A62" s="10"/>
      <c r="B62" s="67"/>
      <c r="C62" s="59"/>
      <c r="D62" s="60"/>
      <c r="E62" s="59"/>
      <c r="F62" s="59"/>
      <c r="G62" s="59"/>
      <c r="H62" s="61"/>
      <c r="I62" s="59"/>
      <c r="J62" s="62"/>
    </row>
    <row r="63" spans="1:10" ht="12.75">
      <c r="A63" s="10" t="s">
        <v>22</v>
      </c>
      <c r="B63" s="68" t="s">
        <v>201</v>
      </c>
      <c r="C63" s="64" t="s">
        <v>12</v>
      </c>
      <c r="D63" s="4">
        <v>8000</v>
      </c>
      <c r="E63" s="1" t="s">
        <v>13</v>
      </c>
      <c r="F63" s="1" t="s">
        <v>14</v>
      </c>
      <c r="G63" s="1" t="s">
        <v>27</v>
      </c>
      <c r="H63" s="1" t="s">
        <v>15</v>
      </c>
      <c r="I63" s="1" t="s">
        <v>28</v>
      </c>
      <c r="J63" s="3" t="s">
        <v>16</v>
      </c>
    </row>
    <row r="64" spans="1:10" ht="12.75">
      <c r="A64" s="10"/>
      <c r="B64" s="10"/>
      <c r="C64" s="1"/>
      <c r="D64" s="4"/>
      <c r="E64" s="12" t="s">
        <v>319</v>
      </c>
      <c r="F64" s="1"/>
      <c r="G64" s="1"/>
      <c r="H64" s="5" t="s">
        <v>17</v>
      </c>
      <c r="I64" s="1"/>
      <c r="J64" s="3"/>
    </row>
    <row r="65" spans="1:10" ht="12.75">
      <c r="A65" s="10"/>
      <c r="B65" s="10"/>
      <c r="C65" s="6"/>
      <c r="D65" s="9"/>
      <c r="E65" s="13"/>
      <c r="F65" s="6"/>
      <c r="G65" s="6"/>
      <c r="H65" s="7"/>
      <c r="I65" s="6"/>
      <c r="J65" s="8"/>
    </row>
    <row r="66" spans="1:10" ht="12.75">
      <c r="A66" s="10"/>
      <c r="B66" s="10"/>
      <c r="C66" s="64" t="s">
        <v>71</v>
      </c>
      <c r="D66" s="4">
        <v>2400</v>
      </c>
      <c r="E66" s="12" t="s">
        <v>72</v>
      </c>
      <c r="F66" s="12" t="s">
        <v>73</v>
      </c>
      <c r="G66" s="12" t="s">
        <v>27</v>
      </c>
      <c r="H66" s="22" t="s">
        <v>74</v>
      </c>
      <c r="I66" s="12" t="s">
        <v>28</v>
      </c>
      <c r="J66" s="3" t="s">
        <v>75</v>
      </c>
    </row>
    <row r="67" spans="1:10" ht="12.75">
      <c r="A67" s="11"/>
      <c r="B67" s="11"/>
      <c r="C67" s="6"/>
      <c r="D67" s="9"/>
      <c r="E67" s="13" t="s">
        <v>76</v>
      </c>
      <c r="F67" s="13"/>
      <c r="G67" s="6"/>
      <c r="H67" s="7" t="s">
        <v>77</v>
      </c>
      <c r="I67" s="6"/>
      <c r="J67" s="8"/>
    </row>
    <row r="68" spans="1:10" ht="12.75">
      <c r="A68" s="10"/>
      <c r="B68" s="69" t="s">
        <v>202</v>
      </c>
      <c r="C68" s="81" t="s">
        <v>247</v>
      </c>
      <c r="D68" s="81" t="s">
        <v>27</v>
      </c>
      <c r="E68" s="82" t="s">
        <v>248</v>
      </c>
      <c r="F68" s="82" t="s">
        <v>249</v>
      </c>
      <c r="G68" s="82"/>
      <c r="H68" s="83"/>
      <c r="I68" s="82"/>
      <c r="J68" s="84"/>
    </row>
    <row r="69" spans="1:10" ht="12.75">
      <c r="A69" s="10" t="s">
        <v>79</v>
      </c>
      <c r="B69" s="85"/>
      <c r="C69" s="86"/>
      <c r="D69" s="87"/>
      <c r="E69" s="86"/>
      <c r="F69" s="86"/>
      <c r="G69" s="86"/>
      <c r="H69" s="94"/>
      <c r="I69" s="86"/>
      <c r="J69" s="88"/>
    </row>
    <row r="70" spans="1:10" ht="12.75">
      <c r="A70" s="10"/>
      <c r="B70" s="68" t="s">
        <v>201</v>
      </c>
      <c r="C70" s="64" t="s">
        <v>78</v>
      </c>
      <c r="D70" s="4">
        <v>9027</v>
      </c>
      <c r="E70" s="1" t="s">
        <v>79</v>
      </c>
      <c r="F70" s="1" t="s">
        <v>80</v>
      </c>
      <c r="G70" s="1" t="s">
        <v>27</v>
      </c>
      <c r="H70" s="1" t="s">
        <v>81</v>
      </c>
      <c r="I70" s="1" t="s">
        <v>28</v>
      </c>
      <c r="J70" s="3" t="s">
        <v>82</v>
      </c>
    </row>
    <row r="71" spans="1:10" ht="12.75">
      <c r="A71" s="10"/>
      <c r="B71" s="10"/>
      <c r="C71" s="4" t="s">
        <v>83</v>
      </c>
      <c r="D71" s="4"/>
      <c r="E71" s="1" t="s">
        <v>85</v>
      </c>
      <c r="F71" s="1"/>
      <c r="G71" s="1"/>
      <c r="H71" s="5" t="s">
        <v>84</v>
      </c>
      <c r="I71" s="1"/>
      <c r="J71" s="3"/>
    </row>
    <row r="72" spans="1:10" ht="12.75">
      <c r="A72" s="11"/>
      <c r="B72" s="11"/>
      <c r="C72" s="6"/>
      <c r="D72" s="9"/>
      <c r="E72" s="6"/>
      <c r="F72" s="6"/>
      <c r="G72" s="6"/>
      <c r="H72" s="6"/>
      <c r="I72" s="6"/>
      <c r="J72" s="8"/>
    </row>
    <row r="73" spans="1:10" ht="12.75">
      <c r="A73" s="10"/>
      <c r="B73" s="69" t="s">
        <v>202</v>
      </c>
      <c r="C73" s="81" t="s">
        <v>250</v>
      </c>
      <c r="D73" s="81" t="s">
        <v>27</v>
      </c>
      <c r="E73" s="82" t="s">
        <v>251</v>
      </c>
      <c r="F73" s="82" t="s">
        <v>252</v>
      </c>
      <c r="G73" s="82"/>
      <c r="H73" s="83" t="s">
        <v>253</v>
      </c>
      <c r="I73" s="82"/>
      <c r="J73" s="84"/>
    </row>
    <row r="74" spans="1:10" ht="12.75">
      <c r="A74" s="10"/>
      <c r="B74" s="85"/>
      <c r="C74" s="86"/>
      <c r="D74" s="87"/>
      <c r="E74" s="86"/>
      <c r="F74" s="86"/>
      <c r="G74" s="86"/>
      <c r="H74" s="86"/>
      <c r="I74" s="86"/>
      <c r="J74" s="88"/>
    </row>
    <row r="75" spans="1:10" ht="12.75">
      <c r="A75" s="10" t="s">
        <v>25</v>
      </c>
      <c r="B75" s="68" t="s">
        <v>201</v>
      </c>
      <c r="C75" s="64" t="s">
        <v>6</v>
      </c>
      <c r="D75" s="4">
        <v>4033</v>
      </c>
      <c r="E75" s="1" t="s">
        <v>7</v>
      </c>
      <c r="F75" s="1" t="s">
        <v>8</v>
      </c>
      <c r="G75" s="1" t="s">
        <v>27</v>
      </c>
      <c r="H75" s="1" t="s">
        <v>9</v>
      </c>
      <c r="I75" s="1" t="s">
        <v>28</v>
      </c>
      <c r="J75" s="3" t="s">
        <v>10</v>
      </c>
    </row>
    <row r="76" spans="1:10" ht="12.75">
      <c r="A76" s="10"/>
      <c r="B76" s="10"/>
      <c r="C76" s="17"/>
      <c r="D76" s="4"/>
      <c r="E76" s="12" t="s">
        <v>163</v>
      </c>
      <c r="F76" s="12"/>
      <c r="G76" s="1"/>
      <c r="H76" s="5" t="s">
        <v>11</v>
      </c>
      <c r="I76" s="1"/>
      <c r="J76" s="3"/>
    </row>
    <row r="77" spans="1:10" ht="12.75">
      <c r="A77" s="11"/>
      <c r="B77" s="11"/>
      <c r="C77" s="6"/>
      <c r="D77" s="6"/>
      <c r="E77" s="6"/>
      <c r="F77" s="6"/>
      <c r="G77" s="6"/>
      <c r="H77" s="6"/>
      <c r="I77" s="6"/>
      <c r="J77" s="8"/>
    </row>
    <row r="78" spans="1:10" ht="12.75">
      <c r="A78" s="10"/>
      <c r="B78" s="69" t="s">
        <v>202</v>
      </c>
      <c r="C78" s="81" t="s">
        <v>254</v>
      </c>
      <c r="D78" s="82" t="s">
        <v>27</v>
      </c>
      <c r="E78" s="82" t="s">
        <v>255</v>
      </c>
      <c r="F78" s="82"/>
      <c r="G78" s="82"/>
      <c r="H78" s="83" t="s">
        <v>256</v>
      </c>
      <c r="I78" s="82"/>
      <c r="J78" s="84"/>
    </row>
    <row r="79" spans="1:10" ht="12.75">
      <c r="A79" s="10"/>
      <c r="B79" s="85"/>
      <c r="C79" s="86"/>
      <c r="D79" s="86"/>
      <c r="E79" s="86"/>
      <c r="F79" s="86"/>
      <c r="G79" s="86"/>
      <c r="H79" s="86"/>
      <c r="I79" s="86"/>
      <c r="J79" s="88"/>
    </row>
    <row r="80" spans="1:10" ht="12.75">
      <c r="A80" s="10"/>
      <c r="B80" s="68" t="s">
        <v>201</v>
      </c>
      <c r="C80" s="64" t="s">
        <v>31</v>
      </c>
      <c r="D80" s="1">
        <v>3200</v>
      </c>
      <c r="E80" s="1" t="s">
        <v>32</v>
      </c>
      <c r="F80" s="1" t="s">
        <v>33</v>
      </c>
      <c r="G80" s="1" t="s">
        <v>27</v>
      </c>
      <c r="H80" s="1" t="s">
        <v>34</v>
      </c>
      <c r="I80" s="1" t="s">
        <v>28</v>
      </c>
      <c r="J80" s="3" t="s">
        <v>35</v>
      </c>
    </row>
    <row r="81" spans="1:10" ht="12.75">
      <c r="A81" s="10"/>
      <c r="B81" s="10"/>
      <c r="C81" s="17"/>
      <c r="D81" s="1"/>
      <c r="E81" s="1" t="s">
        <v>37</v>
      </c>
      <c r="F81" s="1"/>
      <c r="G81" s="1"/>
      <c r="H81" s="5" t="s">
        <v>36</v>
      </c>
      <c r="I81" s="1"/>
      <c r="J81" s="3"/>
    </row>
    <row r="82" spans="1:10" ht="12.75">
      <c r="A82" s="10" t="s">
        <v>46</v>
      </c>
      <c r="B82" s="10"/>
      <c r="C82" s="6"/>
      <c r="D82" s="6"/>
      <c r="E82" s="6"/>
      <c r="F82" s="6"/>
      <c r="G82" s="6"/>
      <c r="H82" s="6"/>
      <c r="I82" s="6"/>
      <c r="J82" s="8"/>
    </row>
    <row r="83" spans="1:10" ht="12.75">
      <c r="A83" s="10"/>
      <c r="B83" s="10"/>
      <c r="C83" s="64" t="s">
        <v>180</v>
      </c>
      <c r="D83" s="1">
        <v>3300</v>
      </c>
      <c r="E83" s="1" t="s">
        <v>48</v>
      </c>
      <c r="F83" s="1" t="s">
        <v>167</v>
      </c>
      <c r="G83" s="1" t="s">
        <v>27</v>
      </c>
      <c r="H83" s="23" t="s">
        <v>169</v>
      </c>
      <c r="I83" s="1" t="s">
        <v>28</v>
      </c>
      <c r="J83" s="3" t="s">
        <v>170</v>
      </c>
    </row>
    <row r="84" spans="1:10" ht="12.75">
      <c r="A84" s="10"/>
      <c r="B84" s="10"/>
      <c r="C84" s="1"/>
      <c r="D84" s="1"/>
      <c r="E84" s="1" t="s">
        <v>168</v>
      </c>
      <c r="F84" s="12"/>
      <c r="G84" s="1"/>
      <c r="H84" s="23" t="s">
        <v>172</v>
      </c>
      <c r="I84" s="1"/>
      <c r="J84" s="3"/>
    </row>
    <row r="85" spans="1:10" ht="12.75">
      <c r="A85" s="11"/>
      <c r="B85" s="11"/>
      <c r="C85" s="6"/>
      <c r="D85" s="6"/>
      <c r="E85" s="6"/>
      <c r="F85" s="6"/>
      <c r="G85" s="6"/>
      <c r="H85" s="7" t="s">
        <v>171</v>
      </c>
      <c r="I85" s="6"/>
      <c r="J85" s="8"/>
    </row>
    <row r="86" spans="1:10" ht="12.75">
      <c r="A86" s="25"/>
      <c r="B86" s="69" t="s">
        <v>202</v>
      </c>
      <c r="C86" s="90" t="s">
        <v>188</v>
      </c>
      <c r="D86" s="91" t="s">
        <v>27</v>
      </c>
      <c r="E86" s="91" t="s">
        <v>189</v>
      </c>
      <c r="F86" s="91" t="s">
        <v>314</v>
      </c>
      <c r="G86" s="91"/>
      <c r="H86" s="92" t="s">
        <v>191</v>
      </c>
      <c r="I86" s="91"/>
      <c r="J86" s="84"/>
    </row>
    <row r="87" spans="1:10" ht="12.75">
      <c r="A87" s="10"/>
      <c r="B87" s="93"/>
      <c r="C87" s="87"/>
      <c r="D87" s="86"/>
      <c r="E87" s="86"/>
      <c r="F87" s="86"/>
      <c r="G87" s="86"/>
      <c r="H87" s="94"/>
      <c r="I87" s="86"/>
      <c r="J87" s="88"/>
    </row>
    <row r="88" spans="1:10" ht="12.75">
      <c r="A88" s="10" t="s">
        <v>45</v>
      </c>
      <c r="B88" s="68" t="s">
        <v>201</v>
      </c>
      <c r="C88" s="89" t="s">
        <v>186</v>
      </c>
      <c r="D88" s="80">
        <v>5000</v>
      </c>
      <c r="E88" t="s">
        <v>20</v>
      </c>
      <c r="F88" t="s">
        <v>187</v>
      </c>
      <c r="G88" t="s">
        <v>27</v>
      </c>
      <c r="H88" t="s">
        <v>190</v>
      </c>
      <c r="I88" t="s">
        <v>28</v>
      </c>
      <c r="J88" s="3" t="s">
        <v>190</v>
      </c>
    </row>
    <row r="89" spans="1:10" ht="12.75">
      <c r="A89" s="11"/>
      <c r="B89" s="11"/>
      <c r="C89" s="6"/>
      <c r="D89" s="6"/>
      <c r="E89" s="6" t="s">
        <v>188</v>
      </c>
      <c r="F89" s="6"/>
      <c r="G89" s="6"/>
      <c r="H89" s="15" t="s">
        <v>191</v>
      </c>
      <c r="I89" s="6"/>
      <c r="J89" s="8"/>
    </row>
    <row r="90" spans="1:10" ht="12.75">
      <c r="A90" s="6"/>
      <c r="B90" s="6"/>
      <c r="C90" s="6"/>
      <c r="D90" s="6"/>
      <c r="E90" s="6"/>
      <c r="F90" s="6"/>
      <c r="G90" s="6"/>
      <c r="H90" s="15"/>
      <c r="I90" s="6"/>
      <c r="J90" s="6"/>
    </row>
    <row r="91" spans="1:10" ht="12.75">
      <c r="A91" s="10"/>
      <c r="B91" s="69" t="s">
        <v>202</v>
      </c>
      <c r="C91" s="81" t="s">
        <v>257</v>
      </c>
      <c r="D91" s="82" t="s">
        <v>27</v>
      </c>
      <c r="E91" s="82" t="s">
        <v>258</v>
      </c>
      <c r="F91" s="82" t="s">
        <v>259</v>
      </c>
      <c r="G91" s="82"/>
      <c r="H91" s="83" t="s">
        <v>260</v>
      </c>
      <c r="I91" s="82"/>
      <c r="J91" s="84"/>
    </row>
    <row r="92" spans="1:10" ht="12.75">
      <c r="A92" s="10"/>
      <c r="B92" s="85"/>
      <c r="C92" s="86"/>
      <c r="D92" s="86"/>
      <c r="E92" s="86"/>
      <c r="F92" s="86"/>
      <c r="G92" s="86"/>
      <c r="H92" s="86"/>
      <c r="I92" s="86"/>
      <c r="J92" s="88"/>
    </row>
    <row r="93" spans="1:10" ht="12.75">
      <c r="A93" s="10"/>
      <c r="B93" s="68" t="s">
        <v>201</v>
      </c>
      <c r="C93" s="64" t="s">
        <v>320</v>
      </c>
      <c r="D93" s="1">
        <v>2890</v>
      </c>
      <c r="E93" s="1" t="s">
        <v>86</v>
      </c>
      <c r="F93" s="1" t="s">
        <v>87</v>
      </c>
      <c r="G93" s="1" t="s">
        <v>27</v>
      </c>
      <c r="H93" s="1" t="s">
        <v>88</v>
      </c>
      <c r="I93" s="1" t="s">
        <v>28</v>
      </c>
      <c r="J93" s="3" t="s">
        <v>89</v>
      </c>
    </row>
    <row r="94" spans="1:10" ht="12.75">
      <c r="A94" s="10" t="s">
        <v>30</v>
      </c>
      <c r="B94" s="116"/>
      <c r="C94" s="64"/>
      <c r="D94" s="1"/>
      <c r="E94" s="1" t="s">
        <v>29</v>
      </c>
      <c r="F94" s="1"/>
      <c r="G94" s="1"/>
      <c r="H94" s="5" t="s">
        <v>90</v>
      </c>
      <c r="I94" s="1"/>
      <c r="J94" s="3"/>
    </row>
    <row r="95" spans="1:10" ht="12.75">
      <c r="A95" s="10"/>
      <c r="B95" s="10"/>
      <c r="C95" s="64" t="s">
        <v>320</v>
      </c>
      <c r="D95" s="1">
        <v>2840</v>
      </c>
      <c r="E95" s="1" t="s">
        <v>91</v>
      </c>
      <c r="F95" s="1" t="s">
        <v>92</v>
      </c>
      <c r="G95" s="1" t="s">
        <v>27</v>
      </c>
      <c r="H95" s="1" t="s">
        <v>93</v>
      </c>
      <c r="I95" s="1" t="s">
        <v>28</v>
      </c>
      <c r="J95" s="3" t="s">
        <v>93</v>
      </c>
    </row>
    <row r="96" spans="1:10" ht="12.75">
      <c r="A96" s="10"/>
      <c r="B96" s="10"/>
      <c r="C96" s="24"/>
      <c r="D96" s="6"/>
      <c r="E96" s="6"/>
      <c r="F96" s="6"/>
      <c r="G96" s="6"/>
      <c r="H96" s="7"/>
      <c r="I96" s="6"/>
      <c r="J96" s="8"/>
    </row>
    <row r="97" spans="1:10" ht="12.75">
      <c r="A97" s="10"/>
      <c r="B97" s="10"/>
      <c r="C97" s="64" t="s">
        <v>183</v>
      </c>
      <c r="D97" s="1">
        <v>2900</v>
      </c>
      <c r="E97" s="12" t="s">
        <v>30</v>
      </c>
      <c r="F97" s="1" t="s">
        <v>181</v>
      </c>
      <c r="G97" s="1" t="s">
        <v>27</v>
      </c>
      <c r="H97" s="1" t="s">
        <v>182</v>
      </c>
      <c r="I97" s="1" t="s">
        <v>28</v>
      </c>
      <c r="J97" s="3" t="s">
        <v>182</v>
      </c>
    </row>
    <row r="98" spans="1:10" ht="12.75">
      <c r="A98" s="10"/>
      <c r="B98" s="10"/>
      <c r="C98" s="17"/>
      <c r="D98" s="1"/>
      <c r="E98" s="1" t="s">
        <v>264</v>
      </c>
      <c r="F98" s="1"/>
      <c r="G98" s="1"/>
      <c r="H98" s="5" t="s">
        <v>184</v>
      </c>
      <c r="I98" s="1"/>
      <c r="J98" s="3"/>
    </row>
    <row r="99" spans="1:10" ht="12.75">
      <c r="A99" s="11"/>
      <c r="B99" s="11"/>
      <c r="C99" s="24"/>
      <c r="D99" s="6"/>
      <c r="E99" s="13"/>
      <c r="F99" s="6"/>
      <c r="G99" s="6"/>
      <c r="H99" s="6"/>
      <c r="I99" s="6"/>
      <c r="J99" s="8"/>
    </row>
    <row r="100" spans="1:10" ht="12.75">
      <c r="A100" s="10" t="s">
        <v>286</v>
      </c>
      <c r="B100" s="69" t="s">
        <v>202</v>
      </c>
      <c r="C100" s="95" t="s">
        <v>287</v>
      </c>
      <c r="D100" s="82" t="s">
        <v>27</v>
      </c>
      <c r="E100" s="82" t="s">
        <v>288</v>
      </c>
      <c r="F100" s="82" t="s">
        <v>289</v>
      </c>
      <c r="G100" s="82"/>
      <c r="H100" s="83" t="s">
        <v>290</v>
      </c>
      <c r="I100" s="82"/>
      <c r="J100" s="84"/>
    </row>
    <row r="101" spans="1:10" ht="12.75">
      <c r="A101" s="11"/>
      <c r="B101" s="96"/>
      <c r="C101" s="97"/>
      <c r="D101" s="97"/>
      <c r="E101" s="97"/>
      <c r="F101" s="97"/>
      <c r="G101" s="97"/>
      <c r="H101" s="97"/>
      <c r="I101" s="97"/>
      <c r="J101" s="98"/>
    </row>
    <row r="102" spans="1:10" ht="12.75">
      <c r="A102" s="44"/>
      <c r="C102" s="1"/>
      <c r="D102" s="1"/>
      <c r="E102" s="1"/>
      <c r="F102" s="1"/>
      <c r="G102" s="1"/>
      <c r="H102" s="5"/>
      <c r="I102" s="1"/>
      <c r="J102" s="3"/>
    </row>
    <row r="103" spans="1:10" ht="12.75">
      <c r="A103" s="18" t="s">
        <v>185</v>
      </c>
      <c r="C103" s="1"/>
      <c r="D103" s="1"/>
      <c r="E103" s="1"/>
      <c r="F103" s="1"/>
      <c r="G103" s="1"/>
      <c r="H103" s="5"/>
      <c r="I103" s="1"/>
      <c r="J103" s="3"/>
    </row>
    <row r="104" spans="1:10" ht="12.75">
      <c r="A104" s="16"/>
      <c r="B104" s="6"/>
      <c r="C104" s="6"/>
      <c r="D104" s="6"/>
      <c r="E104" s="6"/>
      <c r="F104" s="6"/>
      <c r="G104" s="6"/>
      <c r="H104" s="6"/>
      <c r="I104" s="6"/>
      <c r="J104" s="8"/>
    </row>
    <row r="105" spans="1:10" ht="12.75">
      <c r="A105" s="25"/>
      <c r="B105" s="78" t="s">
        <v>202</v>
      </c>
      <c r="C105" s="81" t="s">
        <v>265</v>
      </c>
      <c r="D105" s="82" t="s">
        <v>27</v>
      </c>
      <c r="E105" s="82" t="s">
        <v>266</v>
      </c>
      <c r="F105" s="82" t="s">
        <v>267</v>
      </c>
      <c r="G105" s="82"/>
      <c r="H105" s="83" t="s">
        <v>281</v>
      </c>
      <c r="I105" s="82"/>
      <c r="J105" s="84"/>
    </row>
    <row r="106" spans="1:10" ht="12.75">
      <c r="A106" s="10"/>
      <c r="B106" s="85"/>
      <c r="C106" s="86"/>
      <c r="D106" s="86"/>
      <c r="E106" s="86"/>
      <c r="F106" s="86"/>
      <c r="G106" s="86"/>
      <c r="H106" s="86"/>
      <c r="I106" s="86"/>
      <c r="J106" s="88"/>
    </row>
    <row r="107" spans="1:10" ht="12.75">
      <c r="A107" s="10" t="s">
        <v>23</v>
      </c>
      <c r="B107" s="79" t="s">
        <v>201</v>
      </c>
      <c r="C107" s="64" t="s">
        <v>192</v>
      </c>
      <c r="D107" s="4">
        <v>7400</v>
      </c>
      <c r="E107" s="1" t="s">
        <v>19</v>
      </c>
      <c r="F107" s="1" t="s">
        <v>193</v>
      </c>
      <c r="G107" s="1" t="s">
        <v>27</v>
      </c>
      <c r="H107" s="1" t="s">
        <v>194</v>
      </c>
      <c r="I107" s="1" t="s">
        <v>28</v>
      </c>
      <c r="J107" s="3" t="s">
        <v>195</v>
      </c>
    </row>
    <row r="108" spans="1:10" ht="12.75">
      <c r="A108" s="10"/>
      <c r="B108" s="10"/>
      <c r="C108" s="65"/>
      <c r="D108" s="9"/>
      <c r="E108" s="6" t="s">
        <v>196</v>
      </c>
      <c r="F108" s="6"/>
      <c r="G108" s="6"/>
      <c r="H108" s="7" t="s">
        <v>197</v>
      </c>
      <c r="I108" s="45"/>
      <c r="J108" s="73"/>
    </row>
    <row r="109" spans="1:10" ht="12.75">
      <c r="A109" s="10"/>
      <c r="B109" s="10"/>
      <c r="C109" s="64" t="s">
        <v>94</v>
      </c>
      <c r="D109" s="4">
        <v>8600</v>
      </c>
      <c r="E109" s="12" t="s">
        <v>95</v>
      </c>
      <c r="F109" s="12" t="s">
        <v>96</v>
      </c>
      <c r="G109" s="12" t="s">
        <v>97</v>
      </c>
      <c r="H109" s="23" t="s">
        <v>98</v>
      </c>
      <c r="I109" s="12" t="s">
        <v>28</v>
      </c>
      <c r="J109" s="3" t="s">
        <v>99</v>
      </c>
    </row>
    <row r="110" spans="1:10" ht="12.75">
      <c r="A110" s="11"/>
      <c r="B110" s="11"/>
      <c r="C110" s="6"/>
      <c r="D110" s="9"/>
      <c r="E110" s="6" t="s">
        <v>164</v>
      </c>
      <c r="F110" s="6"/>
      <c r="G110" s="6"/>
      <c r="H110" s="7" t="s">
        <v>100</v>
      </c>
      <c r="I110" s="6"/>
      <c r="J110" s="8"/>
    </row>
    <row r="111" spans="1:10" ht="12.75">
      <c r="A111" s="10"/>
      <c r="B111" s="69" t="s">
        <v>202</v>
      </c>
      <c r="C111" s="81" t="s">
        <v>268</v>
      </c>
      <c r="D111" s="81" t="s">
        <v>27</v>
      </c>
      <c r="E111" s="82" t="s">
        <v>269</v>
      </c>
      <c r="F111" s="82" t="s">
        <v>270</v>
      </c>
      <c r="G111" s="82"/>
      <c r="H111" s="83" t="s">
        <v>282</v>
      </c>
      <c r="I111" s="82"/>
      <c r="J111" s="84"/>
    </row>
    <row r="112" spans="1:10" ht="12.75">
      <c r="A112" s="10" t="s">
        <v>26</v>
      </c>
      <c r="B112" s="85"/>
      <c r="C112" s="86"/>
      <c r="D112" s="87"/>
      <c r="E112" s="86"/>
      <c r="F112" s="86"/>
      <c r="G112" s="86"/>
      <c r="H112" s="94"/>
      <c r="I112" s="86"/>
      <c r="J112" s="88"/>
    </row>
    <row r="113" spans="1:10" ht="12.75">
      <c r="A113" s="10"/>
      <c r="B113" s="68" t="s">
        <v>201</v>
      </c>
      <c r="C113" s="64" t="s">
        <v>133</v>
      </c>
      <c r="D113" s="4">
        <v>4400</v>
      </c>
      <c r="E113" s="1" t="s">
        <v>5</v>
      </c>
      <c r="F113" s="1" t="s">
        <v>134</v>
      </c>
      <c r="G113" s="1" t="s">
        <v>27</v>
      </c>
      <c r="H113" s="1" t="s">
        <v>54</v>
      </c>
      <c r="I113" s="1" t="s">
        <v>28</v>
      </c>
      <c r="J113" s="3" t="s">
        <v>55</v>
      </c>
    </row>
    <row r="114" spans="1:10" ht="12.75">
      <c r="A114" s="11"/>
      <c r="B114" s="11"/>
      <c r="C114" s="6"/>
      <c r="D114" s="6"/>
      <c r="E114" s="6" t="s">
        <v>56</v>
      </c>
      <c r="F114" s="6"/>
      <c r="G114" s="6"/>
      <c r="H114" s="7" t="s">
        <v>135</v>
      </c>
      <c r="I114" s="6"/>
      <c r="J114" s="8"/>
    </row>
    <row r="115" spans="1:10" ht="12.75">
      <c r="A115" s="10"/>
      <c r="B115" s="99"/>
      <c r="C115" s="82"/>
      <c r="D115" s="82"/>
      <c r="E115" s="82"/>
      <c r="F115" s="82"/>
      <c r="G115" s="82"/>
      <c r="H115" s="83"/>
      <c r="I115" s="82"/>
      <c r="J115" s="84"/>
    </row>
    <row r="116" spans="1:10" ht="12.75">
      <c r="A116" s="10" t="s">
        <v>271</v>
      </c>
      <c r="B116" s="69" t="s">
        <v>202</v>
      </c>
      <c r="C116" s="81" t="s">
        <v>272</v>
      </c>
      <c r="D116" s="82" t="s">
        <v>27</v>
      </c>
      <c r="E116" s="82" t="s">
        <v>273</v>
      </c>
      <c r="F116" s="82" t="s">
        <v>274</v>
      </c>
      <c r="G116" s="82"/>
      <c r="H116" s="83" t="s">
        <v>283</v>
      </c>
      <c r="I116" s="82"/>
      <c r="J116" s="84"/>
    </row>
    <row r="117" spans="1:10" ht="12.75">
      <c r="A117" s="11"/>
      <c r="B117" s="11"/>
      <c r="C117" s="6"/>
      <c r="D117" s="6"/>
      <c r="E117" s="6"/>
      <c r="F117" s="6"/>
      <c r="G117" s="6"/>
      <c r="H117" s="7"/>
      <c r="I117" s="6"/>
      <c r="J117" s="8"/>
    </row>
    <row r="118" spans="1:10" ht="12.75">
      <c r="A118" s="10"/>
      <c r="B118" s="69" t="s">
        <v>202</v>
      </c>
      <c r="C118" s="81" t="s">
        <v>275</v>
      </c>
      <c r="D118" s="82" t="s">
        <v>27</v>
      </c>
      <c r="E118" s="82" t="s">
        <v>276</v>
      </c>
      <c r="F118" s="82" t="s">
        <v>277</v>
      </c>
      <c r="G118" s="82"/>
      <c r="H118" s="83" t="s">
        <v>284</v>
      </c>
      <c r="I118" s="82"/>
      <c r="J118" s="84"/>
    </row>
    <row r="119" spans="1:10" ht="12.75">
      <c r="A119" s="10" t="s">
        <v>24</v>
      </c>
      <c r="B119" s="85"/>
      <c r="C119" s="86"/>
      <c r="D119" s="86"/>
      <c r="E119" s="86"/>
      <c r="F119" s="86"/>
      <c r="G119" s="86"/>
      <c r="H119" s="94"/>
      <c r="I119" s="86"/>
      <c r="J119" s="88"/>
    </row>
    <row r="120" spans="1:10" ht="12.75">
      <c r="A120" s="10"/>
      <c r="B120" s="68" t="s">
        <v>201</v>
      </c>
      <c r="C120" s="64" t="s">
        <v>0</v>
      </c>
      <c r="D120" s="4">
        <v>9700</v>
      </c>
      <c r="E120" s="1" t="s">
        <v>1</v>
      </c>
      <c r="F120" s="1" t="s">
        <v>2</v>
      </c>
      <c r="G120" s="1" t="s">
        <v>27</v>
      </c>
      <c r="H120" s="1" t="s">
        <v>3</v>
      </c>
      <c r="I120" s="1" t="s">
        <v>28</v>
      </c>
      <c r="J120" s="3" t="s">
        <v>3</v>
      </c>
    </row>
    <row r="121" spans="1:10" ht="12.75">
      <c r="A121" s="11"/>
      <c r="B121" s="11"/>
      <c r="C121" s="24"/>
      <c r="D121" s="9"/>
      <c r="E121" s="6" t="s">
        <v>165</v>
      </c>
      <c r="F121" s="6"/>
      <c r="G121" s="6"/>
      <c r="H121" s="6"/>
      <c r="I121" s="6"/>
      <c r="J121" s="8"/>
    </row>
    <row r="122" spans="1:10" ht="12.75">
      <c r="A122" s="10"/>
      <c r="B122" s="69" t="s">
        <v>202</v>
      </c>
      <c r="C122" s="95" t="s">
        <v>324</v>
      </c>
      <c r="D122" s="81" t="s">
        <v>27</v>
      </c>
      <c r="E122" s="82" t="s">
        <v>325</v>
      </c>
      <c r="F122" s="82" t="s">
        <v>326</v>
      </c>
      <c r="G122" s="82"/>
      <c r="H122" s="83" t="s">
        <v>327</v>
      </c>
      <c r="I122" s="82"/>
      <c r="J122" s="84"/>
    </row>
    <row r="123" spans="1:10" ht="12.75">
      <c r="A123" s="10" t="s">
        <v>101</v>
      </c>
      <c r="B123" s="85"/>
      <c r="C123" s="118"/>
      <c r="D123" s="87"/>
      <c r="E123" s="86"/>
      <c r="F123" s="86"/>
      <c r="G123" s="86"/>
      <c r="H123" s="86"/>
      <c r="I123" s="86"/>
      <c r="J123" s="88"/>
    </row>
    <row r="124" spans="1:10" ht="12.75">
      <c r="A124" s="10"/>
      <c r="B124" s="68" t="s">
        <v>201</v>
      </c>
      <c r="C124" s="64" t="s">
        <v>102</v>
      </c>
      <c r="D124" s="4">
        <v>8230</v>
      </c>
      <c r="E124" s="12" t="s">
        <v>103</v>
      </c>
      <c r="F124" s="12" t="s">
        <v>104</v>
      </c>
      <c r="G124" s="12" t="s">
        <v>27</v>
      </c>
      <c r="H124" s="23" t="s">
        <v>105</v>
      </c>
      <c r="I124" s="12" t="s">
        <v>28</v>
      </c>
      <c r="J124" s="3" t="s">
        <v>105</v>
      </c>
    </row>
    <row r="125" spans="1:10" ht="12.75">
      <c r="A125" s="10"/>
      <c r="B125" s="10"/>
      <c r="C125" s="17"/>
      <c r="D125" s="4"/>
      <c r="E125" s="12" t="s">
        <v>106</v>
      </c>
      <c r="F125" s="12"/>
      <c r="G125" s="1"/>
      <c r="H125" s="5" t="s">
        <v>323</v>
      </c>
      <c r="I125" s="1"/>
      <c r="J125" s="3"/>
    </row>
    <row r="126" spans="1:10" ht="12.75">
      <c r="A126" s="10"/>
      <c r="B126" s="10"/>
      <c r="C126" s="24"/>
      <c r="D126" s="9"/>
      <c r="E126" s="13"/>
      <c r="F126" s="13"/>
      <c r="G126" s="13"/>
      <c r="H126" s="42"/>
      <c r="I126" s="13"/>
      <c r="J126" s="8"/>
    </row>
    <row r="127" spans="1:10" ht="12.75">
      <c r="A127" s="10"/>
      <c r="B127" s="10"/>
      <c r="C127" s="64" t="s">
        <v>173</v>
      </c>
      <c r="D127" s="4">
        <v>8174</v>
      </c>
      <c r="E127" s="12" t="s">
        <v>174</v>
      </c>
      <c r="F127" s="12" t="s">
        <v>175</v>
      </c>
      <c r="G127" s="12" t="s">
        <v>27</v>
      </c>
      <c r="H127" s="23" t="s">
        <v>176</v>
      </c>
      <c r="I127" s="33" t="s">
        <v>28</v>
      </c>
      <c r="J127" s="3" t="s">
        <v>177</v>
      </c>
    </row>
    <row r="128" spans="1:10" ht="12.75">
      <c r="A128" s="10"/>
      <c r="B128" s="10"/>
      <c r="C128" s="17"/>
      <c r="D128" s="4"/>
      <c r="E128" s="12" t="s">
        <v>178</v>
      </c>
      <c r="F128" s="12"/>
      <c r="G128" s="12"/>
      <c r="H128" s="5" t="s">
        <v>179</v>
      </c>
      <c r="I128" s="12"/>
      <c r="J128" s="3"/>
    </row>
    <row r="129" spans="1:10" ht="12.75">
      <c r="A129" s="11"/>
      <c r="B129" s="11"/>
      <c r="C129" s="24"/>
      <c r="D129" s="9"/>
      <c r="E129" s="13"/>
      <c r="F129" s="13"/>
      <c r="G129" s="13"/>
      <c r="H129" s="7"/>
      <c r="I129" s="13"/>
      <c r="J129" s="8"/>
    </row>
    <row r="130" spans="1:10" ht="12.75">
      <c r="A130" s="26"/>
      <c r="B130" s="26"/>
      <c r="C130" s="43"/>
      <c r="D130" s="27"/>
      <c r="E130" s="41"/>
      <c r="F130" s="41"/>
      <c r="G130" s="41"/>
      <c r="H130" s="28"/>
      <c r="I130" s="41"/>
      <c r="J130" s="26"/>
    </row>
    <row r="131" spans="3:10" ht="12.75">
      <c r="C131" s="17"/>
      <c r="D131" s="4"/>
      <c r="E131" s="12"/>
      <c r="F131" s="12"/>
      <c r="G131" s="12"/>
      <c r="H131" s="5"/>
      <c r="I131" s="12"/>
      <c r="J131" s="1"/>
    </row>
    <row r="132" spans="3:10" ht="12.75">
      <c r="C132" s="17"/>
      <c r="D132" s="4"/>
      <c r="E132" s="12"/>
      <c r="F132" s="12"/>
      <c r="G132" s="12"/>
      <c r="H132" s="5"/>
      <c r="I132" s="12"/>
      <c r="J132" s="1"/>
    </row>
    <row r="133" spans="3:10" ht="12.75">
      <c r="C133" s="17"/>
      <c r="D133" s="4"/>
      <c r="E133" s="12"/>
      <c r="F133" s="12"/>
      <c r="G133" s="12"/>
      <c r="H133" s="5"/>
      <c r="I133" s="12"/>
      <c r="J133" s="1"/>
    </row>
    <row r="134" spans="3:10" ht="12.75">
      <c r="C134" s="17"/>
      <c r="D134" s="4"/>
      <c r="E134" s="12"/>
      <c r="F134" s="12"/>
      <c r="G134" s="12"/>
      <c r="H134" s="5"/>
      <c r="I134" s="12"/>
      <c r="J134" s="1"/>
    </row>
    <row r="135" spans="1:10" ht="12.75">
      <c r="A135" s="6"/>
      <c r="B135" s="6"/>
      <c r="C135" s="6"/>
      <c r="D135" s="9"/>
      <c r="E135" s="6"/>
      <c r="F135" s="6"/>
      <c r="G135" s="6"/>
      <c r="H135" s="6"/>
      <c r="I135" s="6"/>
      <c r="J135" s="6"/>
    </row>
    <row r="136" spans="1:10" ht="12.75">
      <c r="A136" s="10" t="s">
        <v>292</v>
      </c>
      <c r="B136" s="69" t="s">
        <v>202</v>
      </c>
      <c r="C136" s="81" t="s">
        <v>278</v>
      </c>
      <c r="D136" s="81" t="s">
        <v>27</v>
      </c>
      <c r="E136" s="82" t="s">
        <v>279</v>
      </c>
      <c r="F136" s="82" t="s">
        <v>280</v>
      </c>
      <c r="G136" s="82"/>
      <c r="H136" s="83" t="s">
        <v>285</v>
      </c>
      <c r="I136" s="82"/>
      <c r="J136" s="84"/>
    </row>
    <row r="137" spans="1:10" ht="12.75">
      <c r="A137" s="10"/>
      <c r="B137" s="85"/>
      <c r="C137" s="100"/>
      <c r="D137" s="87"/>
      <c r="E137" s="86"/>
      <c r="F137" s="86"/>
      <c r="G137" s="86"/>
      <c r="H137" s="86"/>
      <c r="I137" s="86"/>
      <c r="J137" s="88"/>
    </row>
    <row r="138" spans="1:10" ht="12.75">
      <c r="A138" s="10"/>
      <c r="B138" s="68" t="s">
        <v>201</v>
      </c>
      <c r="C138" s="64" t="s">
        <v>136</v>
      </c>
      <c r="D138" s="4">
        <v>8900</v>
      </c>
      <c r="E138" s="12" t="s">
        <v>113</v>
      </c>
      <c r="F138" s="12" t="s">
        <v>137</v>
      </c>
      <c r="G138" s="12" t="s">
        <v>27</v>
      </c>
      <c r="H138" s="32" t="s">
        <v>138</v>
      </c>
      <c r="I138" s="12" t="s">
        <v>28</v>
      </c>
      <c r="J138" s="3" t="s">
        <v>139</v>
      </c>
    </row>
    <row r="139" spans="1:10" ht="12.75">
      <c r="A139" s="10"/>
      <c r="B139" s="10"/>
      <c r="C139" s="17"/>
      <c r="D139" s="4"/>
      <c r="E139" s="12" t="s">
        <v>140</v>
      </c>
      <c r="F139" s="12"/>
      <c r="G139" s="12"/>
      <c r="H139" s="31" t="s">
        <v>141</v>
      </c>
      <c r="I139" s="12"/>
      <c r="J139" s="3"/>
    </row>
    <row r="140" spans="1:10" ht="12.75">
      <c r="A140" s="10"/>
      <c r="B140" s="10"/>
      <c r="C140" s="17"/>
      <c r="D140" s="4"/>
      <c r="E140" s="12"/>
      <c r="F140" s="12"/>
      <c r="G140" s="12"/>
      <c r="H140" s="30"/>
      <c r="I140" s="12"/>
      <c r="J140" s="3"/>
    </row>
    <row r="141" spans="1:10" ht="12.75">
      <c r="A141" s="10"/>
      <c r="B141" s="10"/>
      <c r="C141" s="17"/>
      <c r="D141" s="4">
        <v>8360</v>
      </c>
      <c r="E141" s="12" t="s">
        <v>142</v>
      </c>
      <c r="F141" s="12" t="s">
        <v>143</v>
      </c>
      <c r="G141" s="12" t="s">
        <v>27</v>
      </c>
      <c r="H141" s="32" t="s">
        <v>144</v>
      </c>
      <c r="I141" s="12" t="s">
        <v>28</v>
      </c>
      <c r="J141" s="3" t="s">
        <v>145</v>
      </c>
    </row>
    <row r="142" spans="1:10" ht="12.75">
      <c r="A142" s="10"/>
      <c r="B142" s="10"/>
      <c r="C142" s="17"/>
      <c r="D142" s="4"/>
      <c r="E142" s="12"/>
      <c r="F142" s="12"/>
      <c r="G142" s="12"/>
      <c r="H142" s="30"/>
      <c r="I142" s="12"/>
      <c r="J142" s="3"/>
    </row>
    <row r="143" spans="1:10" ht="12.75">
      <c r="A143" s="10"/>
      <c r="B143" s="10"/>
      <c r="C143" s="17"/>
      <c r="D143" s="4">
        <v>8800</v>
      </c>
      <c r="E143" s="12" t="s">
        <v>146</v>
      </c>
      <c r="F143" s="12" t="s">
        <v>147</v>
      </c>
      <c r="G143" s="12" t="s">
        <v>27</v>
      </c>
      <c r="H143" s="32" t="s">
        <v>148</v>
      </c>
      <c r="I143" s="12" t="s">
        <v>114</v>
      </c>
      <c r="J143" s="3" t="s">
        <v>149</v>
      </c>
    </row>
    <row r="144" spans="1:10" ht="12.75">
      <c r="A144" s="11"/>
      <c r="B144" s="11"/>
      <c r="C144" s="24"/>
      <c r="D144" s="9"/>
      <c r="E144" s="6"/>
      <c r="F144" s="6"/>
      <c r="G144" s="6"/>
      <c r="H144" s="74" t="s">
        <v>150</v>
      </c>
      <c r="I144" s="6"/>
      <c r="J144" s="8"/>
    </row>
    <row r="145" spans="1:10" ht="12.75">
      <c r="A145" s="26"/>
      <c r="B145" s="26"/>
      <c r="C145" s="26"/>
      <c r="D145" s="27"/>
      <c r="E145" s="26"/>
      <c r="F145" s="26"/>
      <c r="G145" s="26"/>
      <c r="H145" s="28"/>
      <c r="I145" s="26"/>
      <c r="J145" s="26"/>
    </row>
  </sheetData>
  <sheetProtection/>
  <hyperlinks>
    <hyperlink ref="H76" r:id="rId1" display="mail@keletszerelveny.axelero.net"/>
    <hyperlink ref="H114" r:id="rId2" display="info@inoxtherm.hu"/>
    <hyperlink ref="H64" r:id="rId3" display="mail@gazmodul.hu"/>
    <hyperlink ref="H46" r:id="rId4" display="handhgas@invitel.hu"/>
    <hyperlink ref="H81" r:id="rId5" display="aquamix@axelero.hu"/>
    <hyperlink ref="H26" r:id="rId6" display="thermo93@thermo93.hu"/>
    <hyperlink ref="H17" r:id="rId7" display="gobli@citromail.hu"/>
    <hyperlink ref="H16" r:id="rId8" display="zakicorp@vivamail.hu"/>
    <hyperlink ref="H11" r:id="rId9" display="metall.kecskemet@gmail.com"/>
    <hyperlink ref="H21" r:id="rId10" display="kckm@internet-x.hu"/>
    <hyperlink ref="H67" r:id="rId11" display="hoert2000@freemail.hu"/>
    <hyperlink ref="H71" r:id="rId12" display="gazmodultrade@gmail.com"/>
    <hyperlink ref="H85" r:id="rId13" display="radiator75.gepeszet@t-online.hu"/>
    <hyperlink ref="H94" r:id="rId14" display="xenia.ker@mail.datanet.hu"/>
    <hyperlink ref="H110" r:id="rId15" display="info@acsestarsa.hu"/>
    <hyperlink ref="H125" r:id="rId16" display="htherm.kft@chello.hu"/>
    <hyperlink ref="H53" r:id="rId17" display="fegtherm@invitel.hu"/>
    <hyperlink ref="H139" r:id="rId18" display="zalajavszer@zalajavszer.hu"/>
    <hyperlink ref="H58" r:id="rId19" display="info@metallkft.hu"/>
    <hyperlink ref="H48" r:id="rId20" display="aqua@aqua-maxima.hu"/>
    <hyperlink ref="H128" r:id="rId21" display="morestarsa@invitel.hu"/>
    <hyperlink ref="H98" r:id="rId22" display="gazviz@novonet.hu"/>
    <hyperlink ref="H108" r:id="rId23" display="mailto:kaposepgep@freemail.hu"/>
    <hyperlink ref="H8" r:id="rId24" display="mailto:mdudas47@fibermail.hu"/>
    <hyperlink ref="H13" r:id="rId25" display="korex1@t-online.hu"/>
    <hyperlink ref="H18" r:id="rId26" display="regosl1@t-online.hu"/>
    <hyperlink ref="H23" r:id="rId27" display="gcsutoras@gmail.com"/>
    <hyperlink ref="H31" r:id="rId28" display="attila.bandi@chello.at"/>
    <hyperlink ref="H33" r:id="rId29" display="csonka.miki@mail.datanet.hu"/>
    <hyperlink ref="H35" r:id="rId30" display="afogarasy@hotmail.com"/>
    <hyperlink ref="H36" r:id="rId31" display="rival@t-online.hu"/>
    <hyperlink ref="H37" r:id="rId32" display="mt2002@icedsl.hu"/>
    <hyperlink ref="H38" r:id="rId33" display="revzoli@chello.hu"/>
    <hyperlink ref="H39" r:id="rId34" display="energotrade@energotrade.hu"/>
    <hyperlink ref="H34" r:id="rId35" display="info@delta-f.hu"/>
    <hyperlink ref="H55" r:id="rId36" display="egalyt@medadmin.hu"/>
    <hyperlink ref="H61" r:id="rId37" display="tothalb@gmail.com"/>
    <hyperlink ref="H73" r:id="rId38" display="summagas@t-online.hu"/>
    <hyperlink ref="H78" r:id="rId39" display="laszlo.borsos@chello.hu"/>
    <hyperlink ref="H91" r:id="rId40" display="misak.istvan@chello.hu"/>
    <hyperlink ref="H42" r:id="rId41" display="zrak.gyorgy@chello.hu"/>
    <hyperlink ref="H105" r:id="rId42" display="vtibor51@citromail.hu"/>
    <hyperlink ref="H111" r:id="rId43" display="eltechno@t-online.hu"/>
    <hyperlink ref="H116" r:id="rId44" display="bendek@tolna.net"/>
    <hyperlink ref="H118" r:id="rId45" display="lorincz@impi.t-online.hu"/>
    <hyperlink ref="H136" r:id="rId46" display="jagasics.janos@jagaber.hu"/>
    <hyperlink ref="H100" r:id="rId47" display="yobraun@freemail.hu"/>
    <hyperlink ref="H32" r:id="rId48" display="mailto:bagi.n@freemail.hu"/>
    <hyperlink ref="H40" r:id="rId49" display="tothalb@gmail.com"/>
    <hyperlink ref="H30" r:id="rId50" display="homor1@t-online.hu"/>
    <hyperlink ref="H60" r:id="rId51" display="info@delta-f.hu"/>
    <hyperlink ref="H86" r:id="rId52" display="mailto:mihalyiimre@pr.hu"/>
    <hyperlink ref="H89" r:id="rId53" display="mailto:mihalyiimre@pr.hu"/>
    <hyperlink ref="H122" r:id="rId54" display="benisattila@freemail.hu"/>
    <hyperlink ref="H41" r:id="rId55" display="heviola@mail.tvnet.hu"/>
  </hyperlinks>
  <printOptions/>
  <pageMargins left="0.7874015748031497" right="0" top="0.22" bottom="0" header="0" footer="0"/>
  <pageSetup blackAndWhite="1" orientation="landscape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2:G61"/>
  <sheetViews>
    <sheetView tabSelected="1" view="pageBreakPreview" zoomScaleSheetLayoutView="100" workbookViewId="0" topLeftCell="A4">
      <selection activeCell="E24" sqref="E24"/>
    </sheetView>
  </sheetViews>
  <sheetFormatPr defaultColWidth="9.00390625" defaultRowHeight="12.75"/>
  <cols>
    <col min="1" max="1" width="32.375" style="0" customWidth="1"/>
    <col min="2" max="2" width="44.75390625" style="0" customWidth="1"/>
    <col min="3" max="3" width="9.875" style="119" bestFit="1" customWidth="1"/>
    <col min="4" max="4" width="7.00390625" style="0" customWidth="1"/>
    <col min="5" max="5" width="3.125" style="0" customWidth="1"/>
    <col min="6" max="6" width="10.25390625" style="119" customWidth="1"/>
    <col min="7" max="7" width="19.125" style="0" customWidth="1"/>
  </cols>
  <sheetData>
    <row r="2" spans="1:6" ht="18">
      <c r="A2" s="139" t="s">
        <v>372</v>
      </c>
      <c r="B2" s="139"/>
      <c r="C2" s="139"/>
      <c r="D2" s="139"/>
      <c r="E2" s="139"/>
      <c r="F2" s="139"/>
    </row>
    <row r="4" spans="1:7" ht="28.5" customHeight="1">
      <c r="A4" s="143" t="s">
        <v>375</v>
      </c>
      <c r="B4" s="143"/>
      <c r="C4" s="143"/>
      <c r="D4" s="143"/>
      <c r="E4" s="143"/>
      <c r="F4" s="143"/>
      <c r="G4" s="143"/>
    </row>
    <row r="5" ht="12.75">
      <c r="A5" s="137" t="s">
        <v>377</v>
      </c>
    </row>
    <row r="7" spans="1:6" ht="12.75">
      <c r="A7" s="141" t="s">
        <v>376</v>
      </c>
      <c r="B7" s="141"/>
      <c r="C7" s="141"/>
      <c r="D7" s="141"/>
      <c r="E7" s="141"/>
      <c r="F7" s="141"/>
    </row>
    <row r="8" spans="1:6" ht="12.75">
      <c r="A8" s="127"/>
      <c r="B8" s="127"/>
      <c r="C8" s="127"/>
      <c r="D8" s="127"/>
      <c r="E8" s="127"/>
      <c r="F8" s="127"/>
    </row>
    <row r="9" spans="1:6" ht="25.5" customHeight="1">
      <c r="A9" s="140" t="s">
        <v>408</v>
      </c>
      <c r="B9" s="140"/>
      <c r="C9" s="140"/>
      <c r="D9" s="140"/>
      <c r="E9" s="140"/>
      <c r="F9" s="140"/>
    </row>
    <row r="10" spans="1:7" ht="12.75" customHeight="1">
      <c r="A10" s="126"/>
      <c r="B10" s="126"/>
      <c r="C10" s="126"/>
      <c r="D10" s="126"/>
      <c r="E10" s="126"/>
      <c r="F10" s="126"/>
      <c r="G10" s="144" t="s">
        <v>407</v>
      </c>
    </row>
    <row r="11" spans="1:7" ht="12.75">
      <c r="A11" s="142" t="s">
        <v>370</v>
      </c>
      <c r="B11" s="142"/>
      <c r="C11" s="122"/>
      <c r="D11" s="123"/>
      <c r="E11" s="123"/>
      <c r="F11" s="122"/>
      <c r="G11" s="144"/>
    </row>
    <row r="12" ht="38.25" customHeight="1">
      <c r="G12" s="144"/>
    </row>
    <row r="13" spans="1:6" ht="12.75">
      <c r="A13" t="s">
        <v>371</v>
      </c>
      <c r="B13" s="128" t="s">
        <v>378</v>
      </c>
      <c r="C13" s="119">
        <v>218420</v>
      </c>
      <c r="E13" s="138">
        <v>0</v>
      </c>
      <c r="F13" s="119">
        <f>C13*E13</f>
        <v>0</v>
      </c>
    </row>
    <row r="14" spans="1:7" ht="12.75">
      <c r="A14" t="s">
        <v>351</v>
      </c>
      <c r="B14" s="128" t="s">
        <v>379</v>
      </c>
      <c r="C14" s="119">
        <v>223000</v>
      </c>
      <c r="E14" s="138">
        <v>0</v>
      </c>
      <c r="F14" s="119">
        <f>C14*E14</f>
        <v>0</v>
      </c>
      <c r="G14" s="145" t="s">
        <v>397</v>
      </c>
    </row>
    <row r="15" spans="1:7" ht="12.75">
      <c r="A15" t="s">
        <v>352</v>
      </c>
      <c r="B15" s="128" t="s">
        <v>380</v>
      </c>
      <c r="C15" s="119">
        <v>230000</v>
      </c>
      <c r="E15" s="138">
        <v>0</v>
      </c>
      <c r="F15" s="119">
        <f aca="true" t="shared" si="0" ref="F15:F27">C15*E15</f>
        <v>0</v>
      </c>
      <c r="G15" s="145"/>
    </row>
    <row r="16" spans="1:7" ht="12.75">
      <c r="A16" t="s">
        <v>353</v>
      </c>
      <c r="C16" s="119">
        <v>20000</v>
      </c>
      <c r="E16" s="138">
        <v>0</v>
      </c>
      <c r="F16" s="119">
        <f t="shared" si="0"/>
        <v>0</v>
      </c>
      <c r="G16" s="145"/>
    </row>
    <row r="17" spans="1:7" ht="12.75">
      <c r="A17" t="s">
        <v>354</v>
      </c>
      <c r="B17" s="128" t="s">
        <v>381</v>
      </c>
      <c r="C17" s="119">
        <v>245000</v>
      </c>
      <c r="E17" s="138">
        <v>1</v>
      </c>
      <c r="F17" s="119">
        <f t="shared" si="0"/>
        <v>245000</v>
      </c>
      <c r="G17" s="145"/>
    </row>
    <row r="18" spans="1:7" ht="12.75">
      <c r="A18" t="s">
        <v>355</v>
      </c>
      <c r="B18" s="128" t="s">
        <v>382</v>
      </c>
      <c r="C18" s="119">
        <v>250000</v>
      </c>
      <c r="E18" s="138">
        <v>0</v>
      </c>
      <c r="F18" s="119">
        <f t="shared" si="0"/>
        <v>0</v>
      </c>
      <c r="G18" s="145"/>
    </row>
    <row r="19" spans="1:7" ht="12.75">
      <c r="A19" t="s">
        <v>356</v>
      </c>
      <c r="B19" s="128" t="s">
        <v>383</v>
      </c>
      <c r="C19" s="119">
        <v>416000</v>
      </c>
      <c r="E19" s="138">
        <v>0</v>
      </c>
      <c r="F19" s="119">
        <f t="shared" si="0"/>
        <v>0</v>
      </c>
      <c r="G19" s="145"/>
    </row>
    <row r="20" spans="1:7" ht="12.75">
      <c r="A20" t="s">
        <v>357</v>
      </c>
      <c r="B20" s="128" t="s">
        <v>384</v>
      </c>
      <c r="C20" s="119">
        <v>328000</v>
      </c>
      <c r="E20" s="138">
        <v>0</v>
      </c>
      <c r="F20" s="119">
        <f t="shared" si="0"/>
        <v>0</v>
      </c>
      <c r="G20" s="145"/>
    </row>
    <row r="21" spans="1:7" ht="12.75">
      <c r="A21" t="s">
        <v>358</v>
      </c>
      <c r="B21" s="128" t="s">
        <v>385</v>
      </c>
      <c r="C21" s="119">
        <v>318000</v>
      </c>
      <c r="E21" s="138">
        <v>0</v>
      </c>
      <c r="F21" s="119">
        <f t="shared" si="0"/>
        <v>0</v>
      </c>
      <c r="G21" s="132">
        <v>187000</v>
      </c>
    </row>
    <row r="22" spans="1:6" ht="12.75">
      <c r="A22" t="s">
        <v>359</v>
      </c>
      <c r="B22" s="128" t="s">
        <v>382</v>
      </c>
      <c r="C22" s="119">
        <v>370000</v>
      </c>
      <c r="E22" s="138">
        <v>0</v>
      </c>
      <c r="F22" s="119">
        <f t="shared" si="0"/>
        <v>0</v>
      </c>
    </row>
    <row r="23" spans="1:6" ht="12.75">
      <c r="A23" t="s">
        <v>360</v>
      </c>
      <c r="B23" s="128" t="s">
        <v>386</v>
      </c>
      <c r="C23" s="119">
        <v>498000</v>
      </c>
      <c r="E23" s="138">
        <v>0</v>
      </c>
      <c r="F23" s="119">
        <f t="shared" si="0"/>
        <v>0</v>
      </c>
    </row>
    <row r="24" spans="1:6" ht="12.75">
      <c r="A24" t="s">
        <v>361</v>
      </c>
      <c r="B24" s="128" t="s">
        <v>387</v>
      </c>
      <c r="C24" s="119">
        <v>556000</v>
      </c>
      <c r="E24" s="138">
        <v>0</v>
      </c>
      <c r="F24" s="119">
        <f t="shared" si="0"/>
        <v>0</v>
      </c>
    </row>
    <row r="25" spans="1:6" ht="12.75">
      <c r="A25" t="s">
        <v>362</v>
      </c>
      <c r="B25" s="128" t="s">
        <v>388</v>
      </c>
      <c r="C25" s="119">
        <v>623000</v>
      </c>
      <c r="E25" s="138">
        <v>0</v>
      </c>
      <c r="F25" s="119">
        <f t="shared" si="0"/>
        <v>0</v>
      </c>
    </row>
    <row r="26" spans="1:6" ht="12.75">
      <c r="A26" t="s">
        <v>369</v>
      </c>
      <c r="B26" s="128" t="s">
        <v>389</v>
      </c>
      <c r="C26" s="119">
        <v>74218</v>
      </c>
      <c r="E26" s="138">
        <v>0</v>
      </c>
      <c r="F26" s="119">
        <f t="shared" si="0"/>
        <v>0</v>
      </c>
    </row>
    <row r="27" spans="1:6" ht="12.75">
      <c r="A27" t="s">
        <v>342</v>
      </c>
      <c r="B27" s="128" t="s">
        <v>390</v>
      </c>
      <c r="C27" s="119">
        <v>20000</v>
      </c>
      <c r="E27" s="138">
        <v>1</v>
      </c>
      <c r="F27" s="119">
        <f t="shared" si="0"/>
        <v>20000</v>
      </c>
    </row>
    <row r="29" spans="1:4" ht="12.75">
      <c r="A29" s="142" t="s">
        <v>374</v>
      </c>
      <c r="B29" s="142"/>
      <c r="C29" s="125" t="s">
        <v>373</v>
      </c>
      <c r="D29" s="80" t="s">
        <v>335</v>
      </c>
    </row>
    <row r="30" spans="1:7" ht="12.75">
      <c r="A30" t="s">
        <v>348</v>
      </c>
      <c r="C30" s="119">
        <v>4052</v>
      </c>
      <c r="E30" s="138">
        <v>1</v>
      </c>
      <c r="F30" s="119">
        <f aca="true" t="shared" si="1" ref="F30:F40">C30*E30</f>
        <v>4052</v>
      </c>
      <c r="G30" s="129">
        <f>F30</f>
        <v>4052</v>
      </c>
    </row>
    <row r="31" spans="1:7" ht="12.75">
      <c r="A31" t="s">
        <v>363</v>
      </c>
      <c r="C31" s="119">
        <v>12636</v>
      </c>
      <c r="E31" s="138">
        <v>0</v>
      </c>
      <c r="F31" s="119">
        <f>C31*E31</f>
        <v>0</v>
      </c>
      <c r="G31" s="129">
        <f aca="true" t="shared" si="2" ref="G31:G41">F31</f>
        <v>0</v>
      </c>
    </row>
    <row r="32" spans="1:7" ht="12.75">
      <c r="A32" t="s">
        <v>364</v>
      </c>
      <c r="C32" s="119">
        <v>4358</v>
      </c>
      <c r="E32" s="138">
        <v>0</v>
      </c>
      <c r="F32" s="119">
        <f>C32*E32</f>
        <v>0</v>
      </c>
      <c r="G32" s="129">
        <f t="shared" si="2"/>
        <v>0</v>
      </c>
    </row>
    <row r="33" spans="1:7" ht="12.75">
      <c r="A33" t="s">
        <v>365</v>
      </c>
      <c r="C33" s="119">
        <v>11860</v>
      </c>
      <c r="E33" s="138">
        <v>0</v>
      </c>
      <c r="F33" s="119">
        <f t="shared" si="1"/>
        <v>0</v>
      </c>
      <c r="G33" s="129">
        <f t="shared" si="2"/>
        <v>0</v>
      </c>
    </row>
    <row r="34" spans="1:7" ht="12.75">
      <c r="A34" t="s">
        <v>366</v>
      </c>
      <c r="C34" s="119">
        <v>6608</v>
      </c>
      <c r="D34">
        <v>6900</v>
      </c>
      <c r="E34" s="138">
        <v>0</v>
      </c>
      <c r="F34" s="119">
        <f t="shared" si="1"/>
        <v>0</v>
      </c>
      <c r="G34" s="129">
        <f t="shared" si="2"/>
        <v>0</v>
      </c>
    </row>
    <row r="35" spans="1:7" ht="12.75">
      <c r="A35" t="s">
        <v>367</v>
      </c>
      <c r="C35" s="119">
        <v>10608</v>
      </c>
      <c r="E35" s="138">
        <v>1</v>
      </c>
      <c r="F35" s="119">
        <f t="shared" si="1"/>
        <v>10608</v>
      </c>
      <c r="G35" s="129">
        <f t="shared" si="2"/>
        <v>10608</v>
      </c>
    </row>
    <row r="36" spans="1:7" ht="12.75">
      <c r="A36" t="s">
        <v>349</v>
      </c>
      <c r="C36" s="119">
        <v>4586</v>
      </c>
      <c r="E36" s="138">
        <v>0</v>
      </c>
      <c r="F36" s="119">
        <f>C36*E36</f>
        <v>0</v>
      </c>
      <c r="G36" s="129">
        <f t="shared" si="2"/>
        <v>0</v>
      </c>
    </row>
    <row r="37" spans="1:7" ht="12.75">
      <c r="A37" t="s">
        <v>368</v>
      </c>
      <c r="C37" s="119">
        <v>6333</v>
      </c>
      <c r="E37" s="138">
        <v>0</v>
      </c>
      <c r="F37" s="119">
        <f t="shared" si="1"/>
        <v>0</v>
      </c>
      <c r="G37" s="129">
        <f t="shared" si="2"/>
        <v>0</v>
      </c>
    </row>
    <row r="38" spans="1:7" ht="12.75">
      <c r="A38" t="s">
        <v>391</v>
      </c>
      <c r="C38" s="119">
        <v>14521</v>
      </c>
      <c r="D38">
        <v>15000</v>
      </c>
      <c r="E38" s="138">
        <v>0</v>
      </c>
      <c r="F38" s="119">
        <f t="shared" si="1"/>
        <v>0</v>
      </c>
      <c r="G38" s="129">
        <f t="shared" si="2"/>
        <v>0</v>
      </c>
    </row>
    <row r="39" spans="1:7" ht="12.75">
      <c r="A39" t="s">
        <v>347</v>
      </c>
      <c r="C39" s="119" t="s">
        <v>336</v>
      </c>
      <c r="D39">
        <v>9800</v>
      </c>
      <c r="E39" s="138">
        <v>0</v>
      </c>
      <c r="F39" s="119">
        <f>D39*E39</f>
        <v>0</v>
      </c>
      <c r="G39" s="129">
        <f t="shared" si="2"/>
        <v>0</v>
      </c>
    </row>
    <row r="40" spans="1:7" ht="12.75">
      <c r="A40" t="s">
        <v>392</v>
      </c>
      <c r="C40" s="119">
        <v>9938</v>
      </c>
      <c r="E40" s="138">
        <v>1</v>
      </c>
      <c r="F40" s="119">
        <f t="shared" si="1"/>
        <v>9938</v>
      </c>
      <c r="G40" s="129">
        <f t="shared" si="2"/>
        <v>9938</v>
      </c>
    </row>
    <row r="41" spans="1:7" ht="12.75">
      <c r="A41" t="s">
        <v>343</v>
      </c>
      <c r="C41" s="119" t="s">
        <v>336</v>
      </c>
      <c r="D41" s="121">
        <v>16210</v>
      </c>
      <c r="E41" s="138">
        <v>1</v>
      </c>
      <c r="F41" s="119">
        <f>E41*D41</f>
        <v>16210</v>
      </c>
      <c r="G41" s="129">
        <f t="shared" si="2"/>
        <v>16210</v>
      </c>
    </row>
    <row r="42" spans="1:7" ht="12.75">
      <c r="A42" s="146" t="s">
        <v>393</v>
      </c>
      <c r="B42" s="146"/>
      <c r="D42" s="121"/>
      <c r="E42" s="138"/>
      <c r="G42" s="130"/>
    </row>
    <row r="43" spans="1:7" ht="12.75">
      <c r="A43" t="s">
        <v>344</v>
      </c>
      <c r="C43" s="119" t="s">
        <v>336</v>
      </c>
      <c r="D43">
        <v>8720</v>
      </c>
      <c r="E43" s="138">
        <v>1</v>
      </c>
      <c r="F43" s="119">
        <f>E43*D43</f>
        <v>8720</v>
      </c>
      <c r="G43" s="129">
        <f>F43</f>
        <v>8720</v>
      </c>
    </row>
    <row r="44" spans="1:7" ht="12.75">
      <c r="A44" t="s">
        <v>350</v>
      </c>
      <c r="C44" s="119" t="s">
        <v>336</v>
      </c>
      <c r="D44">
        <v>3080</v>
      </c>
      <c r="E44" s="138">
        <v>5</v>
      </c>
      <c r="F44" s="119">
        <f>E44*D44</f>
        <v>15400</v>
      </c>
      <c r="G44" s="129">
        <f>F44</f>
        <v>15400</v>
      </c>
    </row>
    <row r="45" spans="1:7" ht="12.75">
      <c r="A45" t="s">
        <v>345</v>
      </c>
      <c r="C45" s="119" t="s">
        <v>336</v>
      </c>
      <c r="D45">
        <v>10790</v>
      </c>
      <c r="E45" s="138">
        <v>1</v>
      </c>
      <c r="F45" s="119">
        <f>E45*D45</f>
        <v>10790</v>
      </c>
      <c r="G45" s="129">
        <f>F45</f>
        <v>10790</v>
      </c>
    </row>
    <row r="46" spans="1:7" ht="12.75">
      <c r="A46" s="146" t="s">
        <v>394</v>
      </c>
      <c r="B46" s="146"/>
      <c r="E46" s="138"/>
      <c r="G46" s="130"/>
    </row>
    <row r="47" spans="1:7" ht="12.75">
      <c r="A47" t="s">
        <v>346</v>
      </c>
      <c r="C47" s="119">
        <v>2408</v>
      </c>
      <c r="E47" s="138">
        <v>1</v>
      </c>
      <c r="F47" s="119">
        <f>C47*E47</f>
        <v>2408</v>
      </c>
      <c r="G47" s="130"/>
    </row>
    <row r="48" spans="1:7" ht="12.75">
      <c r="A48" t="s">
        <v>333</v>
      </c>
      <c r="C48" s="119">
        <v>27164</v>
      </c>
      <c r="E48" s="138">
        <v>0</v>
      </c>
      <c r="F48" s="119">
        <f>C48*E48</f>
        <v>0</v>
      </c>
      <c r="G48" s="130"/>
    </row>
    <row r="49" spans="1:7" ht="12.75">
      <c r="A49" s="146" t="s">
        <v>395</v>
      </c>
      <c r="B49" s="146"/>
      <c r="G49" s="130"/>
    </row>
    <row r="50" spans="1:7" ht="12.75">
      <c r="A50" t="s">
        <v>334</v>
      </c>
      <c r="C50" s="119">
        <v>24000</v>
      </c>
      <c r="D50" t="s">
        <v>336</v>
      </c>
      <c r="E50" s="138">
        <v>1</v>
      </c>
      <c r="F50" s="119">
        <f>C50*E50</f>
        <v>24000</v>
      </c>
      <c r="G50" s="129">
        <f>F50</f>
        <v>24000</v>
      </c>
    </row>
    <row r="51" spans="1:7" ht="12.75">
      <c r="A51" t="s">
        <v>337</v>
      </c>
      <c r="B51" s="128" t="s">
        <v>396</v>
      </c>
      <c r="C51" s="119">
        <v>81700</v>
      </c>
      <c r="D51" t="s">
        <v>336</v>
      </c>
      <c r="E51" s="138">
        <v>0</v>
      </c>
      <c r="F51" s="119">
        <f>C51*E51</f>
        <v>0</v>
      </c>
      <c r="G51" s="129">
        <f>F51</f>
        <v>0</v>
      </c>
    </row>
    <row r="52" spans="1:7" ht="12.75">
      <c r="A52" t="s">
        <v>339</v>
      </c>
      <c r="C52" s="119">
        <v>24000</v>
      </c>
      <c r="D52" t="s">
        <v>340</v>
      </c>
      <c r="E52" s="138">
        <v>1</v>
      </c>
      <c r="F52" s="119">
        <f>C52*E52</f>
        <v>24000</v>
      </c>
      <c r="G52" s="129">
        <f>F52</f>
        <v>24000</v>
      </c>
    </row>
    <row r="53" ht="12.75">
      <c r="G53" s="130"/>
    </row>
    <row r="54" spans="1:7" ht="12.75">
      <c r="A54" t="s">
        <v>341</v>
      </c>
      <c r="F54" s="119">
        <f>SUM(F14:F52)</f>
        <v>391126</v>
      </c>
      <c r="G54" s="129">
        <f>SUM(G14:G52)</f>
        <v>310718</v>
      </c>
    </row>
    <row r="55" spans="1:7" ht="12.75">
      <c r="A55" t="s">
        <v>338</v>
      </c>
      <c r="F55" s="119">
        <f>F54*25/100</f>
        <v>97781.5</v>
      </c>
      <c r="G55" s="129">
        <f>G54*25/100</f>
        <v>77679.5</v>
      </c>
    </row>
    <row r="56" spans="6:7" ht="12.75">
      <c r="F56" s="120">
        <f>SUM(F54:F55)</f>
        <v>488907.5</v>
      </c>
      <c r="G56" s="131">
        <f>SUM(G54:G55)</f>
        <v>388397.5</v>
      </c>
    </row>
    <row r="57" spans="1:7" ht="12.75">
      <c r="A57" s="146"/>
      <c r="B57" s="146"/>
      <c r="C57" s="146"/>
      <c r="D57" s="146"/>
      <c r="E57" s="146"/>
      <c r="F57" s="146"/>
      <c r="G57" s="146"/>
    </row>
    <row r="58" spans="1:7" ht="12.75">
      <c r="A58" s="142" t="s">
        <v>398</v>
      </c>
      <c r="B58" s="142"/>
      <c r="C58" s="142"/>
      <c r="D58" s="142"/>
      <c r="E58" s="142"/>
      <c r="F58" s="142"/>
      <c r="G58" s="142"/>
    </row>
    <row r="59" spans="1:7" ht="12.75">
      <c r="A59" t="s">
        <v>399</v>
      </c>
      <c r="C59" s="133">
        <v>1850</v>
      </c>
      <c r="D59" t="s">
        <v>400</v>
      </c>
      <c r="G59" t="s">
        <v>401</v>
      </c>
    </row>
    <row r="60" spans="1:4" ht="12.75">
      <c r="A60" t="s">
        <v>403</v>
      </c>
      <c r="B60" s="128" t="s">
        <v>404</v>
      </c>
      <c r="C60" s="133">
        <v>15</v>
      </c>
      <c r="D60" t="s">
        <v>405</v>
      </c>
    </row>
    <row r="61" spans="2:7" ht="12.75">
      <c r="B61" s="124" t="s">
        <v>402</v>
      </c>
      <c r="C61" s="134">
        <f>C59*C60/100</f>
        <v>277.5</v>
      </c>
      <c r="D61" s="135" t="s">
        <v>400</v>
      </c>
      <c r="E61" s="135"/>
      <c r="F61" s="136">
        <f>C61*124</f>
        <v>34410</v>
      </c>
      <c r="G61" s="124" t="s">
        <v>406</v>
      </c>
    </row>
  </sheetData>
  <sheetProtection password="AC69" sheet="1" objects="1" scenarios="1"/>
  <mergeCells count="13">
    <mergeCell ref="A58:G58"/>
    <mergeCell ref="A4:G4"/>
    <mergeCell ref="A11:B11"/>
    <mergeCell ref="G10:G12"/>
    <mergeCell ref="G14:G20"/>
    <mergeCell ref="A57:G57"/>
    <mergeCell ref="A42:B42"/>
    <mergeCell ref="A46:B46"/>
    <mergeCell ref="A49:B49"/>
    <mergeCell ref="A2:F2"/>
    <mergeCell ref="A9:F9"/>
    <mergeCell ref="A7:F7"/>
    <mergeCell ref="A29:B29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Politherm</cp:lastModifiedBy>
  <cp:lastPrinted>2010-06-04T08:04:21Z</cp:lastPrinted>
  <dcterms:created xsi:type="dcterms:W3CDTF">1997-01-17T14:02:09Z</dcterms:created>
  <dcterms:modified xsi:type="dcterms:W3CDTF">2012-06-11T09:45:13Z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